
<file path=[Content_Types].xml><?xml version="1.0" encoding="utf-8"?>
<Types xmlns="http://schemas.openxmlformats.org/package/2006/content-type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2.xml" ContentType="application/vnd.openxmlformats-officedocument.drawing+xml"/>
  <Override PartName="/xl/drawings/drawing3.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chart8.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xl/webextensions/taskpanes.xml" ContentType="application/vnd.ms-office.webextensiontaskpanes+xml"/>
  <Override PartName="/xl/webextensions/webextension1.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9029"/>
  <workbookPr codeName="ThisWorkbook" hidePivotFieldList="1" defaultThemeVersion="124226"/>
  <mc:AlternateContent xmlns:mc="http://schemas.openxmlformats.org/markup-compatibility/2006">
    <mc:Choice Requires="x15">
      <x15ac:absPath xmlns:x15ac="http://schemas.microsoft.com/office/spreadsheetml/2010/11/ac" url="C:\Users\Hazarous\Desktop\all for reading\ProyectoDashboard\Dashboard Excel\"/>
    </mc:Choice>
  </mc:AlternateContent>
  <xr:revisionPtr revIDLastSave="0" documentId="13_ncr:1_{C8358606-971E-46B0-A67A-167F8B648737}" xr6:coauthVersionLast="47" xr6:coauthVersionMax="47" xr10:uidLastSave="{00000000-0000-0000-0000-000000000000}"/>
  <workbookProtection workbookAlgorithmName="SHA-512" workbookHashValue="kAXGJIGD9QaUlihF7WnY+ca6pTVdfrsUh3jXN35Vs4wC9JVEXF/SK2cUh2gcYDhvDmgfS7YyeAb/DxDyTuiUHA==" workbookSaltValue="6LbGduGbuDH99zB0akCG8Q==" workbookSpinCount="100000" lockStructure="1"/>
  <bookViews>
    <workbookView xWindow="-120" yWindow="-120" windowWidth="15600" windowHeight="11160" firstSheet="5" activeTab="5" xr2:uid="{00000000-000D-0000-FFFF-FFFF00000000}"/>
  </bookViews>
  <sheets>
    <sheet name="Base Dato" sheetId="1" state="veryHidden" r:id="rId1"/>
    <sheet name="Base Dato Ashley" sheetId="6" state="veryHidden" r:id="rId2"/>
    <sheet name="3 Pasos" sheetId="5" state="veryHidden" r:id="rId3"/>
    <sheet name="Auxiliar" sheetId="3" state="veryHidden" r:id="rId4"/>
    <sheet name="Auxiliar Ashley" sheetId="9" state="veryHidden" r:id="rId5"/>
    <sheet name="Dashboar RCC_1" sheetId="10" r:id="rId6"/>
    <sheet name="Dashboards RCC_2" sheetId="2" r:id="rId7"/>
  </sheets>
  <definedNames>
    <definedName name="_xlcn.WorksheetConnection_pedidos_limpios_con_50_filas_extra.xlsxTable11" hidden="1">Table1[]</definedName>
    <definedName name="_xlcn.WorksheetConnection_pedidos_limpios_con_50_filas_extra.xlsxTb_vantas1" hidden="1">Tb_vantas[]</definedName>
    <definedName name="Slicer_Año">#N/A</definedName>
    <definedName name="Slicer_Año1">#N/A</definedName>
    <definedName name="Slicer_País">#N/A</definedName>
    <definedName name="Slicer_País1">#N/A</definedName>
  </definedNames>
  <calcPr calcId="191029"/>
  <pivotCaches>
    <pivotCache cacheId="0" r:id="rId8"/>
    <pivotCache cacheId="1" r:id="rId9"/>
    <pivotCache cacheId="2" r:id="rId10"/>
    <pivotCache cacheId="3" r:id="rId11"/>
    <pivotCache cacheId="4" r:id="rId12"/>
    <pivotCache cacheId="5" r:id="rId13"/>
    <pivotCache cacheId="6" r:id="rId14"/>
    <pivotCache cacheId="7" r:id="rId15"/>
    <pivotCache cacheId="8" r:id="rId16"/>
    <pivotCache cacheId="9" r:id="rId17"/>
  </pivotCaches>
  <extLst>
    <ext xmlns:x14="http://schemas.microsoft.com/office/spreadsheetml/2009/9/main" uri="{876F7934-8845-4945-9796-88D515C7AA90}">
      <x14:pivotCaches>
        <pivotCache cacheId="10" r:id="rId18"/>
      </x14:pivotCaches>
    </ext>
    <ext xmlns:x14="http://schemas.microsoft.com/office/spreadsheetml/2009/9/main" uri="{BBE1A952-AA13-448e-AADC-164F8A28A991}">
      <x14:slicerCaches>
        <x14:slicerCache r:id="rId19"/>
        <x14:slicerCache r:id="rId20"/>
        <x14:slicerCache r:id="rId21"/>
        <x14:slicerCache r:id="rId22"/>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b_vantas" name="Tb_vantas" connection="WorksheetConnection_pedidos_limpios_con_50_filas_extra.xlsx!Tb_vantas"/>
          <x15:modelTable id="Table1" name="Table1" connection="WorksheetConnection_pedidos_limpios_con_50_filas_extra.xlsx!Table1"/>
        </x15:modelTables>
      </x15:dataModel>
    </ext>
  </extLst>
</workbook>
</file>

<file path=xl/calcChain.xml><?xml version="1.0" encoding="utf-8"?>
<calcChain xmlns="http://schemas.openxmlformats.org/spreadsheetml/2006/main">
  <c r="O6" i="9" l="1"/>
  <c r="P6" i="9"/>
  <c r="Q6" i="9"/>
  <c r="N6" i="9"/>
  <c r="N6" i="3"/>
  <c r="O6" i="3"/>
  <c r="P6" i="3"/>
  <c r="Q6"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333780B-16CB-4772-8C0B-BC11C484FF7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183E09CE-5B61-4EB9-839C-79A4B02111C1}" name="WorksheetConnection_pedidos_limpios_con_50_filas_extra.xlsx!Table1" type="102" refreshedVersion="8" minRefreshableVersion="5">
    <extLst>
      <ext xmlns:x15="http://schemas.microsoft.com/office/spreadsheetml/2010/11/main" uri="{DE250136-89BD-433C-8126-D09CA5730AF9}">
        <x15:connection id="Table1" autoDelete="1">
          <x15:rangePr sourceName="_xlcn.WorksheetConnection_pedidos_limpios_con_50_filas_extra.xlsxTable11"/>
        </x15:connection>
      </ext>
    </extLst>
  </connection>
  <connection id="3" xr16:uid="{B5DE7AC2-EB33-4FB4-89CD-0D098F87A0C9}" name="WorksheetConnection_pedidos_limpios_con_50_filas_extra.xlsx!Tb_vantas" type="102" refreshedVersion="8" minRefreshableVersion="5">
    <extLst>
      <ext xmlns:x15="http://schemas.microsoft.com/office/spreadsheetml/2010/11/main" uri="{DE250136-89BD-433C-8126-D09CA5730AF9}">
        <x15:connection id="Tb_vantas" autoDelete="1">
          <x15:rangePr sourceName="_xlcn.WorksheetConnection_pedidos_limpios_con_50_filas_extra.xlsxTb_vantas1"/>
        </x15:connection>
      </ext>
    </extLst>
  </connection>
</connections>
</file>

<file path=xl/sharedStrings.xml><?xml version="1.0" encoding="utf-8"?>
<sst xmlns="http://schemas.openxmlformats.org/spreadsheetml/2006/main" count="800" uniqueCount="131">
  <si>
    <t>Fecha</t>
  </si>
  <si>
    <t>País</t>
  </si>
  <si>
    <t>Producto</t>
  </si>
  <si>
    <t>Zona</t>
  </si>
  <si>
    <t>Unidades</t>
  </si>
  <si>
    <t>Ventas</t>
  </si>
  <si>
    <t>Costo</t>
  </si>
  <si>
    <t>Utilidad</t>
  </si>
  <si>
    <t>Año</t>
  </si>
  <si>
    <t>Mes</t>
  </si>
  <si>
    <t>15/06/2023</t>
  </si>
  <si>
    <t>13/07/2021</t>
  </si>
  <si>
    <t>26/11/2023</t>
  </si>
  <si>
    <t>11/09/2022</t>
  </si>
  <si>
    <t>10/01/2022</t>
  </si>
  <si>
    <t>24/03/2021</t>
  </si>
  <si>
    <t>21/07/2023</t>
  </si>
  <si>
    <t>12/10/2023</t>
  </si>
  <si>
    <t>06/01/2022</t>
  </si>
  <si>
    <t>10/01/2023</t>
  </si>
  <si>
    <t>10/02/2021</t>
  </si>
  <si>
    <t>26/03/2023</t>
  </si>
  <si>
    <t>28/01/2022</t>
  </si>
  <si>
    <t>14/03/2022</t>
  </si>
  <si>
    <t>20/06/2023</t>
  </si>
  <si>
    <t>09/11/2021</t>
  </si>
  <si>
    <t>08/04/2022</t>
  </si>
  <si>
    <t>24/04/2022</t>
  </si>
  <si>
    <t>14/11/2022</t>
  </si>
  <si>
    <t>24/11/2021</t>
  </si>
  <si>
    <t>22/10/2021</t>
  </si>
  <si>
    <t>17/11/2022</t>
  </si>
  <si>
    <t>02/04/2022</t>
  </si>
  <si>
    <t>15/01/2021</t>
  </si>
  <si>
    <t>04/05/2021</t>
  </si>
  <si>
    <t>02/05/2023</t>
  </si>
  <si>
    <t>18/06/2023</t>
  </si>
  <si>
    <t>06/12/2023</t>
  </si>
  <si>
    <t>28/05/2021</t>
  </si>
  <si>
    <t>20/07/2023</t>
  </si>
  <si>
    <t>07/02/2022</t>
  </si>
  <si>
    <t>28/01/2021</t>
  </si>
  <si>
    <t>12/06/2021</t>
  </si>
  <si>
    <t>23/04/2021</t>
  </si>
  <si>
    <t>28/08/2023</t>
  </si>
  <si>
    <t>15/08/2021</t>
  </si>
  <si>
    <t>09/06/2021</t>
  </si>
  <si>
    <t>05/08/2023</t>
  </si>
  <si>
    <t>20/01/2021</t>
  </si>
  <si>
    <t>17/10/2021</t>
  </si>
  <si>
    <t>07/03/2023</t>
  </si>
  <si>
    <t>10/08/2021</t>
  </si>
  <si>
    <t>08/12/2021</t>
  </si>
  <si>
    <t>10/05/2022</t>
  </si>
  <si>
    <t>19/03/2023</t>
  </si>
  <si>
    <t>01/11/2021</t>
  </si>
  <si>
    <t>09/08/2023</t>
  </si>
  <si>
    <t>23/02/2023</t>
  </si>
  <si>
    <t>11/09/2023</t>
  </si>
  <si>
    <t>06/06/2022</t>
  </si>
  <si>
    <t>26/10/2022</t>
  </si>
  <si>
    <t>10/02/2023</t>
  </si>
  <si>
    <t>16/05/2021</t>
  </si>
  <si>
    <t>26/06/2021</t>
  </si>
  <si>
    <t>04/01/2022</t>
  </si>
  <si>
    <t>10/04/2021</t>
  </si>
  <si>
    <t>20/12/2023</t>
  </si>
  <si>
    <t>04/02/2022</t>
  </si>
  <si>
    <t>15/02/2021</t>
  </si>
  <si>
    <t>13/12/2023</t>
  </si>
  <si>
    <t>19/02/2023</t>
  </si>
  <si>
    <t>20/11/2023</t>
  </si>
  <si>
    <t>03/10/2022</t>
  </si>
  <si>
    <t>Colombia</t>
  </si>
  <si>
    <t>Ecuador</t>
  </si>
  <si>
    <t>Paraguay</t>
  </si>
  <si>
    <t>Chile</t>
  </si>
  <si>
    <t>México</t>
  </si>
  <si>
    <t>Iphone</t>
  </si>
  <si>
    <t>Lenovo</t>
  </si>
  <si>
    <t>Oppo</t>
  </si>
  <si>
    <t>Huawei</t>
  </si>
  <si>
    <t>LG</t>
  </si>
  <si>
    <t>Samsung</t>
  </si>
  <si>
    <t>Xiaomi</t>
  </si>
  <si>
    <t>Personal</t>
  </si>
  <si>
    <t>Corporativo</t>
  </si>
  <si>
    <t>Educativo</t>
  </si>
  <si>
    <t>Informal</t>
  </si>
  <si>
    <t>jun</t>
  </si>
  <si>
    <t>jul</t>
  </si>
  <si>
    <t>nov</t>
  </si>
  <si>
    <t>sep</t>
  </si>
  <si>
    <t>ene</t>
  </si>
  <si>
    <t>mar</t>
  </si>
  <si>
    <t>oct</t>
  </si>
  <si>
    <t>feb</t>
  </si>
  <si>
    <t>may</t>
  </si>
  <si>
    <t>dic</t>
  </si>
  <si>
    <t>ago</t>
  </si>
  <si>
    <t>abr</t>
  </si>
  <si>
    <t>3 Pasos de ORO</t>
  </si>
  <si>
    <t>OK</t>
  </si>
  <si>
    <t>Consistencia en los datos</t>
  </si>
  <si>
    <t>Estudiar los Datos</t>
  </si>
  <si>
    <t>Definir el usuario final</t>
  </si>
  <si>
    <t>Objetivo y entregables</t>
  </si>
  <si>
    <t>paso 2</t>
  </si>
  <si>
    <t>paso 1</t>
  </si>
  <si>
    <t>Hacer en Banco de preguntas</t>
  </si>
  <si>
    <t>1 . % participacion por zonas</t>
  </si>
  <si>
    <t>2. ventas por mes</t>
  </si>
  <si>
    <t>3. unidades vendidas por mes</t>
  </si>
  <si>
    <t>4. ventas por producto</t>
  </si>
  <si>
    <t>Row Labels</t>
  </si>
  <si>
    <t>Grand Total</t>
  </si>
  <si>
    <t>Sum of Ventas</t>
  </si>
  <si>
    <t>Sum of Unidades</t>
  </si>
  <si>
    <t>Totales</t>
  </si>
  <si>
    <t>Sum of Costo</t>
  </si>
  <si>
    <t>Sum of Utilidad</t>
  </si>
  <si>
    <t>venta por ano</t>
  </si>
  <si>
    <t>unidades vendidas por ano</t>
  </si>
  <si>
    <t>3. unidades vendidas por ano</t>
  </si>
  <si>
    <t>% ventas</t>
  </si>
  <si>
    <t>Total de participacion</t>
  </si>
  <si>
    <t>Suma de venta</t>
  </si>
  <si>
    <t>Total de ventas</t>
  </si>
  <si>
    <t>Suma de  Unidades</t>
  </si>
  <si>
    <t>Total de unidades</t>
  </si>
  <si>
    <t>Suma de productos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</si>
</sst>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0.00_);_(* \(#,##0.00\);_(* &quot;-&quot;??_);_(@_)"/>
  </numFmts>
  <fonts count="8" x14ac:knownFonts="1">
    <font>
      <sz val="11"/>
      <color theme="1"/>
      <name val="Calibri"/>
      <family val="2"/>
      <scheme val="minor"/>
    </font>
    <font>
      <b/>
      <sz val="11"/>
      <color theme="1"/>
      <name val="Calibri"/>
      <family val="2"/>
      <scheme val="minor"/>
    </font>
    <font>
      <sz val="24"/>
      <color theme="1"/>
      <name val="Calibri"/>
      <family val="2"/>
      <scheme val="minor"/>
    </font>
    <font>
      <b/>
      <sz val="11"/>
      <color rgb="FFFF0000"/>
      <name val="Calibri"/>
      <family val="2"/>
      <scheme val="minor"/>
    </font>
    <font>
      <sz val="11"/>
      <color theme="1"/>
      <name val="Calibri"/>
      <family val="2"/>
      <scheme val="minor"/>
    </font>
    <font>
      <sz val="11"/>
      <color rgb="FFFF0000"/>
      <name val="Calibri"/>
      <family val="2"/>
      <scheme val="minor"/>
    </font>
    <font>
      <b/>
      <sz val="11"/>
      <color theme="0"/>
      <name val="Calibri"/>
      <family val="2"/>
      <scheme val="minor"/>
    </font>
    <font>
      <b/>
      <sz val="11"/>
      <color rgb="FFEE0000"/>
      <name val="Calibri"/>
      <family val="2"/>
      <scheme val="minor"/>
    </font>
  </fonts>
  <fills count="11">
    <fill>
      <patternFill patternType="none"/>
    </fill>
    <fill>
      <patternFill patternType="gray125"/>
    </fill>
    <fill>
      <patternFill patternType="solid">
        <fgColor theme="2"/>
        <bgColor indexed="64"/>
      </patternFill>
    </fill>
    <fill>
      <patternFill patternType="solid">
        <fgColor rgb="FFFFC000"/>
        <bgColor indexed="64"/>
      </patternFill>
    </fill>
    <fill>
      <patternFill patternType="solid">
        <fgColor rgb="FFFFFF00"/>
        <bgColor indexed="64"/>
      </patternFill>
    </fill>
    <fill>
      <patternFill patternType="solid">
        <fgColor theme="4"/>
        <bgColor theme="4"/>
      </patternFill>
    </fill>
    <fill>
      <patternFill patternType="solid">
        <fgColor theme="4" tint="0.59999389629810485"/>
        <bgColor theme="4" tint="0.59999389629810485"/>
      </patternFill>
    </fill>
    <fill>
      <patternFill patternType="solid">
        <fgColor theme="4" tint="0.79998168889431442"/>
        <bgColor theme="4" tint="0.79998168889431442"/>
      </patternFill>
    </fill>
    <fill>
      <patternFill patternType="solid">
        <fgColor rgb="FFFFFF00"/>
        <bgColor theme="4" tint="0.59999389629810485"/>
      </patternFill>
    </fill>
    <fill>
      <patternFill patternType="solid">
        <fgColor rgb="FFFFFF00"/>
        <bgColor theme="4" tint="0.79998168889431442"/>
      </patternFill>
    </fill>
    <fill>
      <patternFill patternType="solid">
        <fgColor theme="0"/>
        <bgColor indexed="64"/>
      </patternFill>
    </fill>
  </fills>
  <borders count="8">
    <border>
      <left/>
      <right/>
      <top/>
      <bottom/>
      <diagonal/>
    </border>
    <border>
      <left style="thin">
        <color auto="1"/>
      </left>
      <right style="thin">
        <color auto="1"/>
      </right>
      <top/>
      <bottom style="thin">
        <color auto="1"/>
      </bottom>
      <diagonal/>
    </border>
    <border>
      <left/>
      <right/>
      <top style="thin">
        <color auto="1"/>
      </top>
      <bottom/>
      <diagonal/>
    </border>
    <border>
      <left style="thin">
        <color theme="0"/>
      </left>
      <right/>
      <top style="thin">
        <color theme="0"/>
      </top>
      <bottom/>
      <diagonal/>
    </border>
    <border>
      <left style="thin">
        <color theme="0"/>
      </left>
      <right/>
      <top style="thin">
        <color auto="1"/>
      </top>
      <bottom/>
      <diagonal/>
    </border>
    <border>
      <left/>
      <right/>
      <top style="thin">
        <color theme="0"/>
      </top>
      <bottom/>
      <diagonal/>
    </border>
    <border>
      <left style="thin">
        <color auto="1"/>
      </left>
      <right/>
      <top/>
      <bottom/>
      <diagonal/>
    </border>
    <border>
      <left style="thin">
        <color auto="1"/>
      </left>
      <right style="thin">
        <color auto="1"/>
      </right>
      <top/>
      <bottom/>
      <diagonal/>
    </border>
  </borders>
  <cellStyleXfs count="2">
    <xf numFmtId="0" fontId="0" fillId="0" borderId="0"/>
    <xf numFmtId="43" fontId="4" fillId="0" borderId="0" applyFont="0" applyFill="0" applyBorder="0" applyAlignment="0" applyProtection="0"/>
  </cellStyleXfs>
  <cellXfs count="28">
    <xf numFmtId="0" fontId="0" fillId="0" borderId="0" xfId="0"/>
    <xf numFmtId="0" fontId="1" fillId="0" borderId="1" xfId="0" applyFont="1" applyBorder="1" applyAlignment="1">
      <alignment horizontal="center" vertical="top"/>
    </xf>
    <xf numFmtId="0" fontId="0" fillId="3" borderId="0" xfId="0" applyFill="1" applyAlignment="1">
      <alignment horizontal="center"/>
    </xf>
    <xf numFmtId="0" fontId="1" fillId="0" borderId="0" xfId="0" applyFont="1"/>
    <xf numFmtId="0" fontId="0" fillId="0" borderId="0" xfId="0" pivotButton="1"/>
    <xf numFmtId="0" fontId="0" fillId="0" borderId="0" xfId="0" applyAlignment="1">
      <alignment horizontal="left"/>
    </xf>
    <xf numFmtId="10" fontId="0" fillId="0" borderId="0" xfId="0" applyNumberFormat="1"/>
    <xf numFmtId="0" fontId="3" fillId="0" borderId="0" xfId="0" applyFont="1"/>
    <xf numFmtId="43" fontId="0" fillId="0" borderId="0" xfId="0" applyNumberFormat="1"/>
    <xf numFmtId="43" fontId="0" fillId="0" borderId="0" xfId="1" applyFont="1"/>
    <xf numFmtId="0" fontId="3" fillId="4" borderId="0" xfId="0" applyFont="1" applyFill="1"/>
    <xf numFmtId="0" fontId="0" fillId="4" borderId="0" xfId="0" applyFill="1"/>
    <xf numFmtId="0" fontId="5" fillId="4" borderId="0" xfId="0" applyFont="1" applyFill="1"/>
    <xf numFmtId="2" fontId="0" fillId="0" borderId="0" xfId="0" applyNumberFormat="1"/>
    <xf numFmtId="0" fontId="0" fillId="6" borderId="3" xfId="0" applyFill="1" applyBorder="1"/>
    <xf numFmtId="0" fontId="0" fillId="6" borderId="2" xfId="0" applyFill="1" applyBorder="1"/>
    <xf numFmtId="0" fontId="0" fillId="6" borderId="4" xfId="0" applyFill="1" applyBorder="1"/>
    <xf numFmtId="0" fontId="0" fillId="7" borderId="5" xfId="0" applyFill="1" applyBorder="1"/>
    <xf numFmtId="0" fontId="0" fillId="7" borderId="3" xfId="0" applyFill="1" applyBorder="1"/>
    <xf numFmtId="0" fontId="0" fillId="6" borderId="5" xfId="0" applyFill="1" applyBorder="1"/>
    <xf numFmtId="0" fontId="6" fillId="5" borderId="6" xfId="0" applyFont="1" applyFill="1" applyBorder="1" applyAlignment="1">
      <alignment horizontal="center" vertical="top"/>
    </xf>
    <xf numFmtId="0" fontId="6" fillId="5" borderId="7" xfId="0" applyFont="1" applyFill="1" applyBorder="1" applyAlignment="1">
      <alignment horizontal="center" vertical="top"/>
    </xf>
    <xf numFmtId="0" fontId="0" fillId="8" borderId="5" xfId="0" applyFill="1" applyBorder="1"/>
    <xf numFmtId="0" fontId="0" fillId="8" borderId="3" xfId="0" applyFill="1" applyBorder="1"/>
    <xf numFmtId="0" fontId="0" fillId="9" borderId="3" xfId="0" applyFill="1" applyBorder="1"/>
    <xf numFmtId="0" fontId="0" fillId="10" borderId="0" xfId="0" applyFill="1"/>
    <xf numFmtId="0" fontId="7" fillId="4" borderId="0" xfId="0" applyFont="1" applyFill="1"/>
    <xf numFmtId="0" fontId="2" fillId="2" borderId="0" xfId="0" applyFont="1" applyFill="1" applyAlignment="1">
      <alignment horizontal="left" vertical="center"/>
    </xf>
  </cellXfs>
  <cellStyles count="2">
    <cellStyle name="Comma" xfId="1" builtinId="3"/>
    <cellStyle name="Normal" xfId="0" builtinId="0"/>
  </cellStyles>
  <dxfs count="34">
    <dxf>
      <numFmt numFmtId="35" formatCode="_(* #,##0.00_);_(* \(#,##0.00\);_(* &quot;-&quot;??_);_(@_)"/>
    </dxf>
    <dxf>
      <numFmt numFmtId="35" formatCode="_(* #,##0.00_);_(* \(#,##0.00\);_(* &quot;-&quot;??_);_(@_)"/>
    </dxf>
    <dxf>
      <numFmt numFmtId="35" formatCode="_(* #,##0.00_);_(* \(#,##0.00\);_(* &quot;-&quot;??_);_(@_)"/>
    </dxf>
    <dxf>
      <numFmt numFmtId="35" formatCode="_(* #,##0.00_);_(* \(#,##0.00\);_(* &quot;-&quot;??_);_(@_)"/>
    </dxf>
    <dxf>
      <numFmt numFmtId="35" formatCode="_(* #,##0.00_);_(* \(#,##0.00\);_(* &quot;-&quot;??_);_(@_)"/>
    </dxf>
    <dxf>
      <numFmt numFmtId="35" formatCode="_(* #,##0.00_);_(* \(#,##0.00\);_(* &quot;-&quot;??_);_(@_)"/>
    </dxf>
    <dxf>
      <numFmt numFmtId="35" formatCode="_(* #,##0.00_);_(* \(#,##0.00\);_(* &quot;-&quot;??_);_(@_)"/>
    </dxf>
    <dxf>
      <numFmt numFmtId="35" formatCode="_(* #,##0.00_);_(* \(#,##0.00\);_(* &quot;-&quot;??_);_(@_)"/>
    </dxf>
    <dxf>
      <numFmt numFmtId="35" formatCode="_(* #,##0.00_);_(* \(#,##0.00\);_(* &quot;-&quot;??_);_(@_)"/>
    </dxf>
    <dxf>
      <numFmt numFmtId="2" formatCode="0.00"/>
    </dxf>
    <dxf>
      <numFmt numFmtId="35" formatCode="_(* #,##0.00_);_(* \(#,##0.00\);_(* &quot;-&quot;??_);_(@_)"/>
    </dxf>
    <dxf>
      <numFmt numFmtId="35" formatCode="_(* #,##0.00_);_(* \(#,##0.00\);_(* &quot;-&quot;??_);_(@_)"/>
    </dxf>
    <dxf>
      <numFmt numFmtId="35" formatCode="_(* #,##0.00_);_(* \(#,##0.00\);_(* &quot;-&quot;??_);_(@_)"/>
    </dxf>
    <dxf>
      <numFmt numFmtId="35" formatCode="_(* #,##0.00_);_(* \(#,##0.00\);_(* &quot;-&quot;??_);_(@_)"/>
    </dxf>
    <dxf>
      <numFmt numFmtId="35" formatCode="_(* #,##0.00_);_(* \(#,##0.00\);_(* &quot;-&quot;??_);_(@_)"/>
    </dxf>
    <dxf>
      <numFmt numFmtId="35" formatCode="_(* #,##0.00_);_(* \(#,##0.00\);_(* &quot;-&quot;??_);_(@_)"/>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top style="thin">
          <color theme="0"/>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top style="thin">
          <color theme="0"/>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top style="thin">
          <color theme="0"/>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top style="thin">
          <color theme="0"/>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top style="thin">
          <color theme="0"/>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top style="thin">
          <color theme="0"/>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top style="thin">
          <color theme="0"/>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top style="thin">
          <color theme="0"/>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style="thin">
          <color theme="0"/>
        </left>
        <right/>
        <top style="thin">
          <color theme="0"/>
        </top>
        <bottom/>
        <vertical/>
        <horizontal/>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border diagonalUp="0" diagonalDown="0">
        <left/>
        <right/>
        <top style="thin">
          <color theme="0"/>
        </top>
        <bottom/>
        <vertical/>
        <horizontal/>
      </border>
    </dxf>
    <dxf>
      <border outline="0">
        <top style="thin">
          <color auto="1"/>
        </top>
      </border>
    </dxf>
    <dxf>
      <font>
        <b val="0"/>
        <i val="0"/>
        <strike val="0"/>
        <condense val="0"/>
        <extend val="0"/>
        <outline val="0"/>
        <shadow val="0"/>
        <u val="none"/>
        <vertAlign val="baseline"/>
        <sz val="11"/>
        <color theme="1"/>
        <name val="Calibri"/>
        <family val="2"/>
        <scheme val="minor"/>
      </font>
      <fill>
        <patternFill patternType="solid">
          <fgColor theme="4" tint="0.59999389629810485"/>
          <bgColor theme="4" tint="0.59999389629810485"/>
        </patternFill>
      </fill>
    </dxf>
    <dxf>
      <font>
        <b/>
        <i val="0"/>
        <strike val="0"/>
        <condense val="0"/>
        <extend val="0"/>
        <outline val="0"/>
        <shadow val="0"/>
        <u val="none"/>
        <vertAlign val="baseline"/>
        <sz val="11"/>
        <color theme="0"/>
        <name val="Calibri"/>
        <family val="2"/>
        <scheme val="minor"/>
      </font>
      <fill>
        <patternFill patternType="solid">
          <fgColor theme="4"/>
          <bgColor theme="4"/>
        </patternFill>
      </fill>
      <alignment horizontal="center" vertical="top" textRotation="0" wrapText="0" indent="0" justifyLastLine="0" shrinkToFit="0" readingOrder="0"/>
      <border diagonalUp="0" diagonalDown="0" outline="0">
        <left style="thin">
          <color auto="1"/>
        </left>
        <right style="thin">
          <color auto="1"/>
        </right>
        <top/>
        <bottom/>
      </border>
    </dxf>
    <dxf>
      <border outline="0">
        <top style="thin">
          <color auto="1"/>
        </top>
      </border>
    </dxf>
    <dxf>
      <border outline="0">
        <bottom style="thin">
          <color auto="1"/>
        </bottom>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font>
        <b/>
        <i val="0"/>
        <sz val="11"/>
        <color theme="1"/>
      </font>
      <border>
        <bottom style="thin">
          <color theme="5"/>
        </bottom>
        <vertical/>
        <horizontal/>
      </border>
    </dxf>
    <dxf>
      <font>
        <color theme="1"/>
      </font>
      <fill>
        <patternFill>
          <bgColor theme="0" tint="-4.9989318521683403E-2"/>
        </patternFill>
      </fill>
      <border diagonalUp="0" diagonalDown="0">
        <left/>
        <right/>
        <top/>
        <bottom/>
        <vertical/>
        <horizontal/>
      </border>
    </dxf>
  </dxfs>
  <tableStyles count="2" defaultTableStyle="TableStyleMedium9" defaultPivotStyle="PivotStyleLight16">
    <tableStyle name="DashGerente" pivot="0" table="0" count="10" xr9:uid="{54D4B907-E719-416D-AB56-8636495F2151}">
      <tableStyleElement type="wholeTable" dxfId="33"/>
      <tableStyleElement type="headerRow" dxfId="32"/>
    </tableStyle>
    <tableStyle name="Invisible" pivot="0" table="0" count="0" xr9:uid="{728B994B-CD9F-4D19-A28D-42250964C6F1}"/>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DashGerente">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openxmlformats.org/officeDocument/2006/relationships/sharedStrings" Target="sharedStrings.xml"/><Relationship Id="rId39" Type="http://schemas.openxmlformats.org/officeDocument/2006/relationships/customXml" Target="../customXml/item11.xml"/><Relationship Id="rId3" Type="http://schemas.openxmlformats.org/officeDocument/2006/relationships/worksheet" Target="worksheets/sheet3.xml"/><Relationship Id="rId21" Type="http://schemas.microsoft.com/office/2007/relationships/slicerCache" Target="slicerCaches/slicerCache3.xml"/><Relationship Id="rId34" Type="http://schemas.openxmlformats.org/officeDocument/2006/relationships/customXml" Target="../customXml/item6.xml"/><Relationship Id="rId42" Type="http://schemas.openxmlformats.org/officeDocument/2006/relationships/customXml" Target="../customXml/item14.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openxmlformats.org/officeDocument/2006/relationships/styles" Target="styles.xml"/><Relationship Id="rId33" Type="http://schemas.openxmlformats.org/officeDocument/2006/relationships/customXml" Target="../customXml/item5.xml"/><Relationship Id="rId38"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0" Type="http://schemas.microsoft.com/office/2007/relationships/slicerCache" Target="slicerCaches/slicerCache2.xml"/><Relationship Id="rId29" Type="http://schemas.openxmlformats.org/officeDocument/2006/relationships/customXml" Target="../customXml/item1.xml"/><Relationship Id="rId41"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onnections" Target="connections.xml"/><Relationship Id="rId32" Type="http://schemas.openxmlformats.org/officeDocument/2006/relationships/customXml" Target="../customXml/item4.xml"/><Relationship Id="rId37" Type="http://schemas.openxmlformats.org/officeDocument/2006/relationships/customXml" Target="../customXml/item9.xml"/><Relationship Id="rId40" Type="http://schemas.openxmlformats.org/officeDocument/2006/relationships/customXml" Target="../customXml/item12.xml"/><Relationship Id="rId45"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pivotCacheDefinition" Target="pivotCache/pivotCacheDefinition8.xml"/><Relationship Id="rId23" Type="http://schemas.openxmlformats.org/officeDocument/2006/relationships/theme" Target="theme/theme1.xml"/><Relationship Id="rId28" Type="http://schemas.openxmlformats.org/officeDocument/2006/relationships/calcChain" Target="calcChain.xml"/><Relationship Id="rId36" Type="http://schemas.openxmlformats.org/officeDocument/2006/relationships/customXml" Target="../customXml/item8.xml"/><Relationship Id="rId10" Type="http://schemas.openxmlformats.org/officeDocument/2006/relationships/pivotCacheDefinition" Target="pivotCache/pivotCacheDefinition3.xml"/><Relationship Id="rId19" Type="http://schemas.microsoft.com/office/2007/relationships/slicerCache" Target="slicerCaches/slicerCache1.xml"/><Relationship Id="rId31" Type="http://schemas.openxmlformats.org/officeDocument/2006/relationships/customXml" Target="../customXml/item3.xml"/><Relationship Id="rId44" Type="http://schemas.openxmlformats.org/officeDocument/2006/relationships/customXml" Target="../customXml/item16.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microsoft.com/office/2007/relationships/slicerCache" Target="slicerCaches/slicerCache4.xml"/><Relationship Id="rId27" Type="http://schemas.openxmlformats.org/officeDocument/2006/relationships/powerPivotData" Target="model/item.data"/><Relationship Id="rId30" Type="http://schemas.openxmlformats.org/officeDocument/2006/relationships/customXml" Target="../customXml/item2.xml"/><Relationship Id="rId35" Type="http://schemas.openxmlformats.org/officeDocument/2006/relationships/customXml" Target="../customXml/item7.xml"/><Relationship Id="rId43"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8.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de ventas.xlsx]Auxiliar Ashley!PivotTable2</c:name>
    <c:fmtId val="10"/>
  </c:pivotSource>
  <c:chart>
    <c:autoTitleDeleted val="1"/>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solidFill>
                  <a:latin typeface="+mn-lt"/>
                  <a:ea typeface="+mn-ea"/>
                  <a:cs typeface="+mn-cs"/>
                </a:defRPr>
              </a:pPr>
              <a:endParaRPr lang="es-DO"/>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solidFill>
                  <a:latin typeface="+mn-lt"/>
                  <a:ea typeface="+mn-ea"/>
                  <a:cs typeface="+mn-cs"/>
                </a:defRPr>
              </a:pPr>
              <a:endParaRPr lang="es-DO"/>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20000"/>
                  <a:lumOff val="80000"/>
                </a:schemeClr>
              </a:gs>
              <a:gs pos="50000">
                <a:schemeClr val="accent1"/>
              </a:gs>
              <a:gs pos="100000">
                <a:schemeClr val="accent1"/>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'Auxiliar Ashley'!$F$3</c:f>
              <c:strCache>
                <c:ptCount val="1"/>
                <c:pt idx="0">
                  <c:v>Total</c:v>
                </c:pt>
              </c:strCache>
            </c:strRef>
          </c:tx>
          <c:spPr>
            <a:gradFill rotWithShape="1">
              <a:gsLst>
                <a:gs pos="0">
                  <a:schemeClr val="accent1">
                    <a:lumMod val="20000"/>
                    <a:lumOff val="80000"/>
                  </a:schemeClr>
                </a:gs>
                <a:gs pos="50000">
                  <a:schemeClr val="accent1"/>
                </a:gs>
                <a:gs pos="100000">
                  <a:schemeClr val="accent1"/>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'Auxiliar Ashley'!$E$4:$E$16</c:f>
              <c:strCache>
                <c:ptCount val="12"/>
                <c:pt idx="0">
                  <c:v>abr</c:v>
                </c:pt>
                <c:pt idx="1">
                  <c:v>ago</c:v>
                </c:pt>
                <c:pt idx="2">
                  <c:v>dic</c:v>
                </c:pt>
                <c:pt idx="3">
                  <c:v>ene</c:v>
                </c:pt>
                <c:pt idx="4">
                  <c:v>feb</c:v>
                </c:pt>
                <c:pt idx="5">
                  <c:v>jul</c:v>
                </c:pt>
                <c:pt idx="6">
                  <c:v>jun</c:v>
                </c:pt>
                <c:pt idx="7">
                  <c:v>mar</c:v>
                </c:pt>
                <c:pt idx="8">
                  <c:v>may</c:v>
                </c:pt>
                <c:pt idx="9">
                  <c:v>nov</c:v>
                </c:pt>
                <c:pt idx="10">
                  <c:v>oct</c:v>
                </c:pt>
                <c:pt idx="11">
                  <c:v>sep</c:v>
                </c:pt>
              </c:strCache>
            </c:strRef>
          </c:cat>
          <c:val>
            <c:numRef>
              <c:f>'Auxiliar Ashley'!$F$4:$F$16</c:f>
              <c:numCache>
                <c:formatCode>_(* #,##0.00_);_(* \(#,##0.00\);_(* "-"??_);_(@_)</c:formatCode>
                <c:ptCount val="12"/>
                <c:pt idx="0">
                  <c:v>4614.1360000000004</c:v>
                </c:pt>
                <c:pt idx="1">
                  <c:v>3489.3139999999999</c:v>
                </c:pt>
                <c:pt idx="2">
                  <c:v>641.197</c:v>
                </c:pt>
                <c:pt idx="3">
                  <c:v>7508.1019999999999</c:v>
                </c:pt>
                <c:pt idx="4">
                  <c:v>3591.9</c:v>
                </c:pt>
                <c:pt idx="5">
                  <c:v>2396.4630000000002</c:v>
                </c:pt>
                <c:pt idx="6">
                  <c:v>2801.6779999999999</c:v>
                </c:pt>
                <c:pt idx="7">
                  <c:v>2870.3919999999998</c:v>
                </c:pt>
                <c:pt idx="8">
                  <c:v>1927.4179999999999</c:v>
                </c:pt>
                <c:pt idx="9">
                  <c:v>2788.172</c:v>
                </c:pt>
                <c:pt idx="10">
                  <c:v>4855.7169999999996</c:v>
                </c:pt>
                <c:pt idx="11">
                  <c:v>3964.5659999999998</c:v>
                </c:pt>
              </c:numCache>
            </c:numRef>
          </c:val>
          <c:extLst>
            <c:ext xmlns:c16="http://schemas.microsoft.com/office/drawing/2014/chart" uri="{C3380CC4-5D6E-409C-BE32-E72D297353CC}">
              <c16:uniqueId val="{00000000-71E1-43A7-AA96-2A3E8A10A966}"/>
            </c:ext>
          </c:extLst>
        </c:ser>
        <c:dLbls>
          <c:dLblPos val="outEnd"/>
          <c:showLegendKey val="0"/>
          <c:showVal val="1"/>
          <c:showCatName val="0"/>
          <c:showSerName val="0"/>
          <c:showPercent val="0"/>
          <c:showBubbleSize val="0"/>
        </c:dLbls>
        <c:gapWidth val="20"/>
        <c:overlap val="-24"/>
        <c:axId val="310443184"/>
        <c:axId val="310495392"/>
      </c:barChart>
      <c:catAx>
        <c:axId val="310443184"/>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s-DO"/>
          </a:p>
        </c:txPr>
        <c:crossAx val="310495392"/>
        <c:crosses val="autoZero"/>
        <c:auto val="1"/>
        <c:lblAlgn val="ctr"/>
        <c:lblOffset val="100"/>
        <c:noMultiLvlLbl val="0"/>
      </c:catAx>
      <c:valAx>
        <c:axId val="310495392"/>
        <c:scaling>
          <c:orientation val="minMax"/>
        </c:scaling>
        <c:delete val="1"/>
        <c:axPos val="l"/>
        <c:numFmt formatCode="_(* #,##0.00_);_(* \(#,##0.00\);_(* &quot;-&quot;??_);_(@_)" sourceLinked="1"/>
        <c:majorTickMark val="out"/>
        <c:minorTickMark val="none"/>
        <c:tickLblPos val="nextTo"/>
        <c:crossAx val="31044318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s-DO"/>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de ventas.xlsx]Auxiliar Ashley!PivotTable3</c:name>
    <c:fmtId val="4"/>
  </c:pivotSource>
  <c:chart>
    <c:autoTitleDeleted val="1"/>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s-DO"/>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'Auxiliar Ashley'!$I$3</c:f>
              <c:strCache>
                <c:ptCount val="1"/>
                <c:pt idx="0">
                  <c:v>Total</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dk1">
                        <a:lumMod val="65000"/>
                        <a:lumOff val="35000"/>
                      </a:schemeClr>
                    </a:solidFill>
                    <a:latin typeface="+mn-lt"/>
                    <a:ea typeface="+mn-ea"/>
                    <a:cs typeface="+mn-cs"/>
                  </a:defRPr>
                </a:pPr>
                <a:endParaRPr lang="es-DO"/>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'Auxiliar Ashley'!$H$4:$H$16</c:f>
              <c:strCache>
                <c:ptCount val="12"/>
                <c:pt idx="0">
                  <c:v>abr</c:v>
                </c:pt>
                <c:pt idx="1">
                  <c:v>ago</c:v>
                </c:pt>
                <c:pt idx="2">
                  <c:v>dic</c:v>
                </c:pt>
                <c:pt idx="3">
                  <c:v>ene</c:v>
                </c:pt>
                <c:pt idx="4">
                  <c:v>feb</c:v>
                </c:pt>
                <c:pt idx="5">
                  <c:v>jul</c:v>
                </c:pt>
                <c:pt idx="6">
                  <c:v>jun</c:v>
                </c:pt>
                <c:pt idx="7">
                  <c:v>mar</c:v>
                </c:pt>
                <c:pt idx="8">
                  <c:v>may</c:v>
                </c:pt>
                <c:pt idx="9">
                  <c:v>nov</c:v>
                </c:pt>
                <c:pt idx="10">
                  <c:v>oct</c:v>
                </c:pt>
                <c:pt idx="11">
                  <c:v>sep</c:v>
                </c:pt>
              </c:strCache>
            </c:strRef>
          </c:cat>
          <c:val>
            <c:numRef>
              <c:f>'Auxiliar Ashley'!$I$4:$I$16</c:f>
              <c:numCache>
                <c:formatCode>_(* #,##0.00_);_(* \(#,##0.00\);_(* "-"??_);_(@_)</c:formatCode>
                <c:ptCount val="12"/>
                <c:pt idx="0">
                  <c:v>332</c:v>
                </c:pt>
                <c:pt idx="1">
                  <c:v>250</c:v>
                </c:pt>
                <c:pt idx="2">
                  <c:v>81</c:v>
                </c:pt>
                <c:pt idx="3">
                  <c:v>516</c:v>
                </c:pt>
                <c:pt idx="4">
                  <c:v>261</c:v>
                </c:pt>
                <c:pt idx="5">
                  <c:v>251</c:v>
                </c:pt>
                <c:pt idx="6">
                  <c:v>222</c:v>
                </c:pt>
                <c:pt idx="7">
                  <c:v>300</c:v>
                </c:pt>
                <c:pt idx="8">
                  <c:v>255</c:v>
                </c:pt>
                <c:pt idx="9">
                  <c:v>113</c:v>
                </c:pt>
                <c:pt idx="10">
                  <c:v>307</c:v>
                </c:pt>
                <c:pt idx="11">
                  <c:v>379</c:v>
                </c:pt>
              </c:numCache>
            </c:numRef>
          </c:val>
          <c:smooth val="0"/>
          <c:extLst>
            <c:ext xmlns:c16="http://schemas.microsoft.com/office/drawing/2014/chart" uri="{C3380CC4-5D6E-409C-BE32-E72D297353CC}">
              <c16:uniqueId val="{00000000-B352-46EF-BE5D-C5F182932D47}"/>
            </c:ext>
          </c:extLst>
        </c:ser>
        <c:dLbls>
          <c:dLblPos val="t"/>
          <c:showLegendKey val="0"/>
          <c:showVal val="1"/>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2107977160"/>
        <c:axId val="2107977880"/>
      </c:lineChart>
      <c:catAx>
        <c:axId val="2107977160"/>
        <c:scaling>
          <c:orientation val="minMax"/>
        </c:scaling>
        <c:delete val="0"/>
        <c:axPos val="b"/>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s-DO"/>
          </a:p>
        </c:txPr>
        <c:crossAx val="2107977880"/>
        <c:crosses val="autoZero"/>
        <c:auto val="1"/>
        <c:lblAlgn val="ctr"/>
        <c:lblOffset val="100"/>
        <c:noMultiLvlLbl val="0"/>
      </c:catAx>
      <c:valAx>
        <c:axId val="2107977880"/>
        <c:scaling>
          <c:orientation val="minMax"/>
        </c:scaling>
        <c:delete val="1"/>
        <c:axPos val="l"/>
        <c:numFmt formatCode="_(* #,##0.00_);_(* \(#,##0.00\);_(* &quot;-&quot;??_);_(@_)" sourceLinked="1"/>
        <c:majorTickMark val="out"/>
        <c:minorTickMark val="none"/>
        <c:tickLblPos val="nextTo"/>
        <c:crossAx val="210797716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s-DO"/>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de ventas.xlsx]Auxiliar Ashley!PivotTable4</c:name>
    <c:fmtId val="4"/>
  </c:pivotSource>
  <c:chart>
    <c:autoTitleDeleted val="1"/>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12700">
              <a:solidFill>
                <a:schemeClr val="lt2"/>
              </a:solidFill>
              <a:round/>
            </a:ln>
            <a:effectLst>
              <a:outerShdw blurRad="40000" dist="23000" dir="5400000" rotWithShape="0">
                <a:srgbClr val="000000">
                  <a:alpha val="35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s-DO"/>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s-DO"/>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s-DO"/>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'Auxiliar Ashley'!$L$3</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s-DO"/>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'Auxiliar Ashley'!$K$4:$K$11</c:f>
              <c:strCache>
                <c:ptCount val="7"/>
                <c:pt idx="0">
                  <c:v>Huawei</c:v>
                </c:pt>
                <c:pt idx="1">
                  <c:v>Iphone</c:v>
                </c:pt>
                <c:pt idx="2">
                  <c:v>Lenovo</c:v>
                </c:pt>
                <c:pt idx="3">
                  <c:v>LG</c:v>
                </c:pt>
                <c:pt idx="4">
                  <c:v>Oppo</c:v>
                </c:pt>
                <c:pt idx="5">
                  <c:v>Samsung</c:v>
                </c:pt>
                <c:pt idx="6">
                  <c:v>Xiaomi</c:v>
                </c:pt>
              </c:strCache>
            </c:strRef>
          </c:cat>
          <c:val>
            <c:numRef>
              <c:f>'Auxiliar Ashley'!$L$4:$L$11</c:f>
              <c:numCache>
                <c:formatCode>_(* #,##0.00_);_(* \(#,##0.00\);_(* "-"??_);_(@_)</c:formatCode>
                <c:ptCount val="7"/>
                <c:pt idx="0">
                  <c:v>7869.9219999999996</c:v>
                </c:pt>
                <c:pt idx="1">
                  <c:v>6506.5379999999996</c:v>
                </c:pt>
                <c:pt idx="2">
                  <c:v>6351.9880000000003</c:v>
                </c:pt>
                <c:pt idx="3">
                  <c:v>5134.5829999999996</c:v>
                </c:pt>
                <c:pt idx="4">
                  <c:v>4813.8040000000001</c:v>
                </c:pt>
                <c:pt idx="5">
                  <c:v>6809.4960000000001</c:v>
                </c:pt>
                <c:pt idx="6">
                  <c:v>3962.7240000000002</c:v>
                </c:pt>
              </c:numCache>
            </c:numRef>
          </c:val>
          <c:extLst>
            <c:ext xmlns:c16="http://schemas.microsoft.com/office/drawing/2014/chart" uri="{C3380CC4-5D6E-409C-BE32-E72D297353CC}">
              <c16:uniqueId val="{00000000-C0E0-4B8B-96E3-A42CD187CB24}"/>
            </c:ext>
          </c:extLst>
        </c:ser>
        <c:dLbls>
          <c:dLblPos val="outEnd"/>
          <c:showLegendKey val="0"/>
          <c:showVal val="1"/>
          <c:showCatName val="0"/>
          <c:showSerName val="0"/>
          <c:showPercent val="0"/>
          <c:showBubbleSize val="0"/>
        </c:dLbls>
        <c:gapWidth val="70"/>
        <c:overlap val="1"/>
        <c:axId val="759421352"/>
        <c:axId val="759418832"/>
      </c:barChart>
      <c:catAx>
        <c:axId val="759421352"/>
        <c:scaling>
          <c:orientation val="minMax"/>
        </c:scaling>
        <c:delete val="0"/>
        <c:axPos val="l"/>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75000"/>
                    <a:lumOff val="25000"/>
                  </a:schemeClr>
                </a:solidFill>
                <a:latin typeface="+mn-lt"/>
                <a:ea typeface="+mn-ea"/>
                <a:cs typeface="+mn-cs"/>
              </a:defRPr>
            </a:pPr>
            <a:endParaRPr lang="es-DO"/>
          </a:p>
        </c:txPr>
        <c:crossAx val="759418832"/>
        <c:crosses val="autoZero"/>
        <c:auto val="1"/>
        <c:lblAlgn val="ctr"/>
        <c:lblOffset val="100"/>
        <c:noMultiLvlLbl val="0"/>
      </c:catAx>
      <c:valAx>
        <c:axId val="759418832"/>
        <c:scaling>
          <c:orientation val="minMax"/>
        </c:scaling>
        <c:delete val="1"/>
        <c:axPos val="b"/>
        <c:numFmt formatCode="_(* #,##0.00_);_(* \(#,##0.00\);_(* &quot;-&quot;??_);_(@_)" sourceLinked="1"/>
        <c:majorTickMark val="out"/>
        <c:minorTickMark val="none"/>
        <c:tickLblPos val="nextTo"/>
        <c:crossAx val="75942135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s-DO"/>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de ventas.xlsx]Auxiliar Ashley!PivotTable1</c:name>
    <c:fmtId val="7"/>
  </c:pivotSource>
  <c:chart>
    <c:autoTitleDeleted val="1"/>
    <c:pivotFmts>
      <c:pivotFmt>
        <c:idx val="0"/>
        <c:spPr>
          <a:solidFill>
            <a:schemeClr val="accent1"/>
          </a:solidFill>
          <a:ln w="19050">
            <a:solidFill>
              <a:schemeClr val="lt1"/>
            </a:solidFill>
          </a:ln>
          <a:effectLst/>
        </c:spPr>
        <c:marker>
          <c:symbol val="none"/>
        </c:marker>
        <c:dLbl>
          <c:idx val="0"/>
          <c:spPr>
            <a:noFill/>
            <a:ln>
              <a:solidFill>
                <a:schemeClr val="lt1">
                  <a:shade val="50000"/>
                </a:schemeClr>
              </a:solid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s-DO"/>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marker>
          <c:symbol val="none"/>
        </c:marker>
        <c:dLbl>
          <c:idx val="0"/>
          <c:spPr>
            <a:noFill/>
            <a:ln>
              <a:solidFill>
                <a:schemeClr val="lt1">
                  <a:shade val="50000"/>
                </a:schemeClr>
              </a:solid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s-DO"/>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mn-lt"/>
                  <a:ea typeface="+mn-ea"/>
                  <a:cs typeface="+mn-cs"/>
                </a:defRPr>
              </a:pPr>
              <a:endParaRPr lang="es-DO"/>
            </a:p>
          </c:txPr>
          <c:showLegendKey val="0"/>
          <c:showVal val="1"/>
          <c:showCatName val="1"/>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s>
    <c:plotArea>
      <c:layout/>
      <c:doughnutChart>
        <c:varyColors val="1"/>
        <c:ser>
          <c:idx val="0"/>
          <c:order val="0"/>
          <c:tx>
            <c:strRef>
              <c:f>'Auxiliar Ashley'!$C$3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0DE-4CEA-9858-91B445903DD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0DE-4CEA-9858-91B445903DD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0DE-4CEA-9858-91B445903DD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0DE-4CEA-9858-91B445903DDE}"/>
              </c:ext>
            </c:extLst>
          </c:dPt>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bg1"/>
                    </a:solidFill>
                    <a:latin typeface="+mn-lt"/>
                    <a:ea typeface="+mn-ea"/>
                    <a:cs typeface="+mn-cs"/>
                  </a:defRPr>
                </a:pPr>
                <a:endParaRPr lang="es-DO"/>
              </a:p>
            </c:txPr>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'Auxiliar Ashley'!$B$4:$B$8</c:f>
              <c:strCache>
                <c:ptCount val="4"/>
                <c:pt idx="0">
                  <c:v>Corporativo</c:v>
                </c:pt>
                <c:pt idx="1">
                  <c:v>Educativo</c:v>
                </c:pt>
                <c:pt idx="2">
                  <c:v>Informal</c:v>
                </c:pt>
                <c:pt idx="3">
                  <c:v>Personal</c:v>
                </c:pt>
              </c:strCache>
            </c:strRef>
          </c:cat>
          <c:val>
            <c:numRef>
              <c:f>'Auxiliar Ashley'!$C$4:$C$8</c:f>
              <c:numCache>
                <c:formatCode>0.00%</c:formatCode>
                <c:ptCount val="4"/>
                <c:pt idx="0">
                  <c:v>0.26408734770913356</c:v>
                </c:pt>
                <c:pt idx="1">
                  <c:v>0.16813821207745266</c:v>
                </c:pt>
                <c:pt idx="2">
                  <c:v>0.31221992877762833</c:v>
                </c:pt>
                <c:pt idx="3">
                  <c:v>0.25555451143578545</c:v>
                </c:pt>
              </c:numCache>
            </c:numRef>
          </c:val>
          <c:extLst>
            <c:ext xmlns:c16="http://schemas.microsoft.com/office/drawing/2014/chart" uri="{C3380CC4-5D6E-409C-BE32-E72D297353CC}">
              <c16:uniqueId val="{00000008-20DE-4CEA-9858-91B445903DDE}"/>
            </c:ext>
          </c:extLst>
        </c:ser>
        <c:dLbls>
          <c:showLegendKey val="0"/>
          <c:showVal val="1"/>
          <c:showCatName val="0"/>
          <c:showSerName val="0"/>
          <c:showPercent val="0"/>
          <c:showBubbleSize val="0"/>
          <c:showLeaderLines val="1"/>
        </c:dLbls>
        <c:firstSliceAng val="27"/>
        <c:holeSize val="4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s-DO"/>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[Dashboard de ventas.xlsx]Auxiliar!PivotTable5</c:name>
    <c:fmtId val="5"/>
  </c:pivotSource>
  <c:chart>
    <c:autoTitleDeleted val="1"/>
    <c:pivotFmts>
      <c:pivotFmt>
        <c:idx val="0"/>
        <c:spPr>
          <a:solidFill>
            <a:schemeClr val="dk1">
              <a:tint val="88500"/>
              <a:alpha val="70000"/>
            </a:schemeClr>
          </a:solidFill>
          <a:ln>
            <a:noFill/>
          </a:ln>
          <a:effectLst/>
        </c:spPr>
        <c:marker>
          <c:symbol val="circle"/>
          <c:size val="6"/>
          <c:spPr>
            <a:solidFill>
              <a:schemeClr val="dk1">
                <a:tint val="88500"/>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dk1">
              <a:tint val="88500"/>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Auxiliar!$F$3</c:f>
              <c:strCache>
                <c:ptCount val="1"/>
                <c:pt idx="0">
                  <c:v>Total</c:v>
                </c:pt>
              </c:strCache>
            </c:strRef>
          </c:tx>
          <c:spPr>
            <a:solidFill>
              <a:schemeClr val="accent2">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Auxiliar!$E$4:$E$14</c:f>
              <c:strCache>
                <c:ptCount val="10"/>
                <c:pt idx="0">
                  <c:v>abr</c:v>
                </c:pt>
                <c:pt idx="1">
                  <c:v>ago</c:v>
                </c:pt>
                <c:pt idx="2">
                  <c:v>ene</c:v>
                </c:pt>
                <c:pt idx="3">
                  <c:v>feb</c:v>
                </c:pt>
                <c:pt idx="4">
                  <c:v>jul</c:v>
                </c:pt>
                <c:pt idx="5">
                  <c:v>jun</c:v>
                </c:pt>
                <c:pt idx="6">
                  <c:v>mar</c:v>
                </c:pt>
                <c:pt idx="7">
                  <c:v>may</c:v>
                </c:pt>
                <c:pt idx="8">
                  <c:v>nov</c:v>
                </c:pt>
                <c:pt idx="9">
                  <c:v>sep</c:v>
                </c:pt>
              </c:strCache>
            </c:strRef>
          </c:cat>
          <c:val>
            <c:numRef>
              <c:f>Auxiliar!$F$4:$F$14</c:f>
              <c:numCache>
                <c:formatCode>_(* #,##0.00_);_(* \(#,##0.00\);_(* "-"??_);_(@_)</c:formatCode>
                <c:ptCount val="10"/>
                <c:pt idx="0">
                  <c:v>1891.4069999999999</c:v>
                </c:pt>
                <c:pt idx="1">
                  <c:v>1751.09</c:v>
                </c:pt>
                <c:pt idx="2">
                  <c:v>2337.998</c:v>
                </c:pt>
                <c:pt idx="3">
                  <c:v>2765.47</c:v>
                </c:pt>
                <c:pt idx="4">
                  <c:v>1183.9760000000001</c:v>
                </c:pt>
                <c:pt idx="5">
                  <c:v>791.66700000000003</c:v>
                </c:pt>
                <c:pt idx="6">
                  <c:v>1826.683</c:v>
                </c:pt>
                <c:pt idx="7">
                  <c:v>427.85500000000002</c:v>
                </c:pt>
                <c:pt idx="8">
                  <c:v>772.048</c:v>
                </c:pt>
                <c:pt idx="9">
                  <c:v>2345.1669999999999</c:v>
                </c:pt>
              </c:numCache>
            </c:numRef>
          </c:val>
          <c:extLst>
            <c:ext xmlns:c16="http://schemas.microsoft.com/office/drawing/2014/chart" uri="{C3380CC4-5D6E-409C-BE32-E72D297353CC}">
              <c16:uniqueId val="{00000000-83EB-4511-A0C3-69B7023F6270}"/>
            </c:ext>
          </c:extLst>
        </c:ser>
        <c:dLbls>
          <c:dLblPos val="outEnd"/>
          <c:showLegendKey val="0"/>
          <c:showVal val="1"/>
          <c:showCatName val="0"/>
          <c:showSerName val="0"/>
          <c:showPercent val="0"/>
          <c:showBubbleSize val="0"/>
        </c:dLbls>
        <c:gapWidth val="80"/>
        <c:overlap val="25"/>
        <c:axId val="313078816"/>
        <c:axId val="313079176"/>
      </c:barChart>
      <c:catAx>
        <c:axId val="313078816"/>
        <c:scaling>
          <c:orientation val="minMax"/>
        </c:scaling>
        <c:delete val="0"/>
        <c:axPos val="b"/>
        <c:numFmt formatCode="General" sourceLinked="1"/>
        <c:majorTickMark val="out"/>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s-DO"/>
          </a:p>
        </c:txPr>
        <c:crossAx val="313079176"/>
        <c:crosses val="autoZero"/>
        <c:auto val="1"/>
        <c:lblAlgn val="ctr"/>
        <c:lblOffset val="100"/>
        <c:noMultiLvlLbl val="0"/>
      </c:catAx>
      <c:valAx>
        <c:axId val="313079176"/>
        <c:scaling>
          <c:orientation val="minMax"/>
        </c:scaling>
        <c:delete val="1"/>
        <c:axPos val="l"/>
        <c:numFmt formatCode="_(* #,##0.00_);_(* \(#,##0.00\);_(* &quot;-&quot;??_);_(@_)" sourceLinked="1"/>
        <c:majorTickMark val="out"/>
        <c:minorTickMark val="none"/>
        <c:tickLblPos val="nextTo"/>
        <c:crossAx val="3130788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s-DO"/>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de ventas.xlsx]Auxiliar!PivotTable1</c:name>
    <c:fmtId val="3"/>
  </c:pivotSource>
  <c:chart>
    <c:autoTitleDeleted val="1"/>
    <c:pivotFmts>
      <c:pivotFmt>
        <c:idx val="0"/>
        <c:spPr>
          <a:pattFill prst="ltUpDiag">
            <a:fgClr>
              <a:schemeClr val="accent1"/>
            </a:fgClr>
            <a:bgClr>
              <a:schemeClr val="lt1"/>
            </a:bgClr>
          </a:pattFill>
          <a:ln w="34925" cap="rnd">
            <a:solidFill>
              <a:srgbClr val="FFC000"/>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s-DO"/>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w="34925" cap="rnd">
            <a:solidFill>
              <a:srgbClr val="FFC000"/>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s-DO"/>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tx1">
                <a:lumMod val="65000"/>
                <a:lumOff val="35000"/>
              </a:schemeClr>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s-DO"/>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Auxiliar!$I$3</c:f>
              <c:strCache>
                <c:ptCount val="1"/>
                <c:pt idx="0">
                  <c:v>Total</c:v>
                </c:pt>
              </c:strCache>
            </c:strRef>
          </c:tx>
          <c:spPr>
            <a:ln w="34925" cap="rnd">
              <a:solidFill>
                <a:schemeClr val="tx1">
                  <a:lumMod val="65000"/>
                  <a:lumOff val="35000"/>
                </a:schemeClr>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s-DO"/>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Auxiliar!$H$4:$H$14</c:f>
              <c:strCache>
                <c:ptCount val="10"/>
                <c:pt idx="0">
                  <c:v>abr</c:v>
                </c:pt>
                <c:pt idx="1">
                  <c:v>ago</c:v>
                </c:pt>
                <c:pt idx="2">
                  <c:v>ene</c:v>
                </c:pt>
                <c:pt idx="3">
                  <c:v>feb</c:v>
                </c:pt>
                <c:pt idx="4">
                  <c:v>jul</c:v>
                </c:pt>
                <c:pt idx="5">
                  <c:v>jun</c:v>
                </c:pt>
                <c:pt idx="6">
                  <c:v>mar</c:v>
                </c:pt>
                <c:pt idx="7">
                  <c:v>may</c:v>
                </c:pt>
                <c:pt idx="8">
                  <c:v>nov</c:v>
                </c:pt>
                <c:pt idx="9">
                  <c:v>sep</c:v>
                </c:pt>
              </c:strCache>
            </c:strRef>
          </c:cat>
          <c:val>
            <c:numRef>
              <c:f>Auxiliar!$I$4:$I$14</c:f>
              <c:numCache>
                <c:formatCode>_(* #,##0.00_);_(* \(#,##0.00\);_(* "-"??_);_(@_)</c:formatCode>
                <c:ptCount val="10"/>
                <c:pt idx="0">
                  <c:v>90</c:v>
                </c:pt>
                <c:pt idx="1">
                  <c:v>151</c:v>
                </c:pt>
                <c:pt idx="2">
                  <c:v>214</c:v>
                </c:pt>
                <c:pt idx="3">
                  <c:v>229</c:v>
                </c:pt>
                <c:pt idx="4">
                  <c:v>129</c:v>
                </c:pt>
                <c:pt idx="5">
                  <c:v>31</c:v>
                </c:pt>
                <c:pt idx="6">
                  <c:v>233</c:v>
                </c:pt>
                <c:pt idx="7">
                  <c:v>54</c:v>
                </c:pt>
                <c:pt idx="8">
                  <c:v>33</c:v>
                </c:pt>
                <c:pt idx="9">
                  <c:v>141</c:v>
                </c:pt>
              </c:numCache>
            </c:numRef>
          </c:val>
          <c:smooth val="0"/>
          <c:extLst>
            <c:ext xmlns:c16="http://schemas.microsoft.com/office/drawing/2014/chart" uri="{C3380CC4-5D6E-409C-BE32-E72D297353CC}">
              <c16:uniqueId val="{00000000-8CC6-4DE4-AEFE-9F50753B6029}"/>
            </c:ext>
          </c:extLst>
        </c:ser>
        <c:dLbls>
          <c:dLblPos val="t"/>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64579720"/>
        <c:axId val="64581520"/>
      </c:lineChart>
      <c:catAx>
        <c:axId val="64579720"/>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1" i="0" u="none" strike="noStrike" kern="1200" spc="100" baseline="0">
                <a:solidFill>
                  <a:schemeClr val="tx1"/>
                </a:solidFill>
                <a:latin typeface="+mn-lt"/>
                <a:ea typeface="+mn-ea"/>
                <a:cs typeface="+mn-cs"/>
              </a:defRPr>
            </a:pPr>
            <a:endParaRPr lang="es-DO"/>
          </a:p>
        </c:txPr>
        <c:crossAx val="64581520"/>
        <c:crosses val="autoZero"/>
        <c:auto val="1"/>
        <c:lblAlgn val="ctr"/>
        <c:lblOffset val="100"/>
        <c:noMultiLvlLbl val="0"/>
      </c:catAx>
      <c:valAx>
        <c:axId val="64581520"/>
        <c:scaling>
          <c:orientation val="minMax"/>
        </c:scaling>
        <c:delete val="1"/>
        <c:axPos val="l"/>
        <c:numFmt formatCode="_(* #,##0.00_);_(* \(#,##0.00\);_(* &quot;-&quot;??_);_(@_)" sourceLinked="1"/>
        <c:majorTickMark val="none"/>
        <c:minorTickMark val="none"/>
        <c:tickLblPos val="nextTo"/>
        <c:crossAx val="6457972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s-DO"/>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[Dashboard de ventas.xlsx]Auxiliar!PivotTable2</c:name>
    <c:fmtId val="3"/>
  </c:pivotSource>
  <c:chart>
    <c:autoTitleDeleted val="1"/>
    <c:pivotFmts>
      <c:pivotFmt>
        <c:idx val="0"/>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dk1">
              <a:tint val="885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60000"/>
              <a:lumOff val="40000"/>
            </a:schemeClr>
          </a:solidFill>
          <a:ln>
            <a:noFill/>
          </a:ln>
          <a:effectLst/>
        </c:spPr>
        <c:marker>
          <c:symbol val="none"/>
        </c:marker>
        <c:dLbl>
          <c:idx val="0"/>
          <c:spPr>
            <a:noFill/>
            <a:ln>
              <a:noFill/>
            </a:ln>
            <a:effectLst/>
          </c:spPr>
          <c:txPr>
            <a:bodyPr rot="0" spcFirstLastPara="1" vertOverflow="ellipsis" vert="horz" wrap="square" lIns="0" tIns="19050" rIns="38100" bIns="19050" anchor="ctr" anchorCtr="0">
              <a:spAutoFit/>
            </a:bodyPr>
            <a:lstStyle/>
            <a:p>
              <a:pPr>
                <a:defRPr sz="900" b="1"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s>
    <c:plotArea>
      <c:layout/>
      <c:barChart>
        <c:barDir val="bar"/>
        <c:grouping val="clustered"/>
        <c:varyColors val="0"/>
        <c:ser>
          <c:idx val="0"/>
          <c:order val="0"/>
          <c:tx>
            <c:strRef>
              <c:f>Auxiliar!$L$3</c:f>
              <c:strCache>
                <c:ptCount val="1"/>
                <c:pt idx="0">
                  <c:v>Total</c:v>
                </c:pt>
              </c:strCache>
            </c:strRef>
          </c:tx>
          <c:spPr>
            <a:solidFill>
              <a:schemeClr val="accent2">
                <a:lumMod val="60000"/>
                <a:lumOff val="40000"/>
              </a:schemeClr>
            </a:solidFill>
            <a:ln>
              <a:noFill/>
            </a:ln>
            <a:effectLst/>
          </c:spPr>
          <c:invertIfNegative val="0"/>
          <c:dLbls>
            <c:spPr>
              <a:noFill/>
              <a:ln>
                <a:noFill/>
              </a:ln>
              <a:effectLst/>
            </c:spPr>
            <c:txPr>
              <a:bodyPr rot="0" spcFirstLastPara="1" vertOverflow="ellipsis" vert="horz" wrap="square" lIns="0" tIns="19050" rIns="38100" bIns="19050" anchor="ctr" anchorCtr="0">
                <a:spAutoFit/>
              </a:bodyPr>
              <a:lstStyle/>
              <a:p>
                <a:pPr>
                  <a:defRPr sz="900" b="1" i="0" u="none" strike="noStrike" kern="1200" baseline="0">
                    <a:solidFill>
                      <a:schemeClr val="tx1">
                        <a:lumMod val="75000"/>
                        <a:lumOff val="25000"/>
                      </a:schemeClr>
                    </a:solidFill>
                    <a:latin typeface="+mn-lt"/>
                    <a:ea typeface="+mn-ea"/>
                    <a:cs typeface="+mn-cs"/>
                  </a:defRPr>
                </a:pPr>
                <a:endParaRPr lang="es-DO"/>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solidFill>
                        <a:schemeClr val="tx1">
                          <a:lumMod val="35000"/>
                          <a:lumOff val="65000"/>
                        </a:schemeClr>
                      </a:solidFill>
                      <a:round/>
                    </a:ln>
                    <a:effectLst/>
                  </c:spPr>
                </c15:leaderLines>
              </c:ext>
            </c:extLst>
          </c:dLbls>
          <c:cat>
            <c:strRef>
              <c:f>Auxiliar!$K$4:$K$10</c:f>
              <c:strCache>
                <c:ptCount val="6"/>
                <c:pt idx="0">
                  <c:v>Lenovo</c:v>
                </c:pt>
                <c:pt idx="1">
                  <c:v>LG</c:v>
                </c:pt>
                <c:pt idx="2">
                  <c:v>Samsung</c:v>
                </c:pt>
                <c:pt idx="3">
                  <c:v>Iphone</c:v>
                </c:pt>
                <c:pt idx="4">
                  <c:v>Oppo</c:v>
                </c:pt>
                <c:pt idx="5">
                  <c:v>Huawei</c:v>
                </c:pt>
              </c:strCache>
            </c:strRef>
          </c:cat>
          <c:val>
            <c:numRef>
              <c:f>Auxiliar!$L$4:$L$10</c:f>
              <c:numCache>
                <c:formatCode>_(* #,##0.00_);_(* \(#,##0.00\);_(* "-"??_);_(@_)</c:formatCode>
                <c:ptCount val="6"/>
                <c:pt idx="0">
                  <c:v>1535.1669999999999</c:v>
                </c:pt>
                <c:pt idx="1">
                  <c:v>1561.63</c:v>
                </c:pt>
                <c:pt idx="2">
                  <c:v>2639.8270000000002</c:v>
                </c:pt>
                <c:pt idx="3">
                  <c:v>2936.8440000000001</c:v>
                </c:pt>
                <c:pt idx="4">
                  <c:v>2986.4189999999999</c:v>
                </c:pt>
                <c:pt idx="5">
                  <c:v>4433.4740000000002</c:v>
                </c:pt>
              </c:numCache>
            </c:numRef>
          </c:val>
          <c:extLst>
            <c:ext xmlns:c16="http://schemas.microsoft.com/office/drawing/2014/chart" uri="{C3380CC4-5D6E-409C-BE32-E72D297353CC}">
              <c16:uniqueId val="{00000000-8006-4479-8035-0B27974D6DE8}"/>
            </c:ext>
          </c:extLst>
        </c:ser>
        <c:dLbls>
          <c:dLblPos val="outEnd"/>
          <c:showLegendKey val="0"/>
          <c:showVal val="1"/>
          <c:showCatName val="0"/>
          <c:showSerName val="0"/>
          <c:showPercent val="0"/>
          <c:showBubbleSize val="0"/>
        </c:dLbls>
        <c:gapWidth val="20"/>
        <c:axId val="587120800"/>
        <c:axId val="313077376"/>
      </c:barChart>
      <c:catAx>
        <c:axId val="58712080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DO"/>
          </a:p>
        </c:txPr>
        <c:crossAx val="313077376"/>
        <c:crosses val="autoZero"/>
        <c:auto val="1"/>
        <c:lblAlgn val="ctr"/>
        <c:lblOffset val="100"/>
        <c:noMultiLvlLbl val="0"/>
      </c:catAx>
      <c:valAx>
        <c:axId val="313077376"/>
        <c:scaling>
          <c:orientation val="minMax"/>
        </c:scaling>
        <c:delete val="1"/>
        <c:axPos val="b"/>
        <c:numFmt formatCode="_(* #,##0.00_);_(* \(#,##0.00\);_(* &quot;-&quot;??_);_(@_)" sourceLinked="1"/>
        <c:majorTickMark val="none"/>
        <c:minorTickMark val="none"/>
        <c:tickLblPos val="nextTo"/>
        <c:crossAx val="58712080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s-DO"/>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[Dashboard de ventas.xlsx]Auxiliar!PivotTable4</c:name>
    <c:fmtId val="4"/>
  </c:pivotSource>
  <c:chart>
    <c:autoTitleDeleted val="1"/>
    <c:pivotFmts>
      <c:pivotFmt>
        <c:idx val="0"/>
        <c:spPr>
          <a:solidFill>
            <a:schemeClr val="accent2"/>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s-DO"/>
            </a:p>
          </c:txPr>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s-DO"/>
            </a:p>
          </c:txPr>
          <c:showLegendKey val="0"/>
          <c:showVal val="1"/>
          <c:showCatName val="1"/>
          <c:showSerName val="0"/>
          <c:showPercent val="0"/>
          <c:showBubbleSize val="0"/>
          <c:extLst>
            <c:ext xmlns:c15="http://schemas.microsoft.com/office/drawing/2012/chart" uri="{CE6537A1-D6FC-4f65-9D91-7224C49458BB}"/>
          </c:extLst>
        </c:dLbl>
      </c:pivotFmt>
      <c:pivotFmt>
        <c:idx val="2"/>
        <c:spPr>
          <a:solidFill>
            <a:schemeClr val="accent2">
              <a:shade val="58000"/>
            </a:schemeClr>
          </a:solidFill>
          <a:ln>
            <a:noFill/>
          </a:ln>
          <a:effectLst>
            <a:outerShdw blurRad="254000" sx="102000" sy="102000" algn="ctr" rotWithShape="0">
              <a:prstClr val="black">
                <a:alpha val="20000"/>
              </a:prstClr>
            </a:outerShdw>
          </a:effectLst>
        </c:spPr>
      </c:pivotFmt>
      <c:pivotFmt>
        <c:idx val="3"/>
        <c:spPr>
          <a:solidFill>
            <a:schemeClr val="accent2">
              <a:shade val="86000"/>
            </a:schemeClr>
          </a:solidFill>
          <a:ln>
            <a:noFill/>
          </a:ln>
          <a:effectLst>
            <a:outerShdw blurRad="254000" sx="102000" sy="102000" algn="ctr" rotWithShape="0">
              <a:prstClr val="black">
                <a:alpha val="20000"/>
              </a:prstClr>
            </a:outerShdw>
          </a:effectLst>
        </c:spPr>
      </c:pivotFmt>
      <c:pivotFmt>
        <c:idx val="4"/>
        <c:spPr>
          <a:solidFill>
            <a:schemeClr val="accent2">
              <a:tint val="86000"/>
            </a:schemeClr>
          </a:solidFill>
          <a:ln>
            <a:noFill/>
          </a:ln>
          <a:effectLst>
            <a:outerShdw blurRad="254000" sx="102000" sy="102000" algn="ctr" rotWithShape="0">
              <a:prstClr val="black">
                <a:alpha val="20000"/>
              </a:prstClr>
            </a:outerShdw>
          </a:effectLst>
        </c:spPr>
      </c:pivotFmt>
      <c:pivotFmt>
        <c:idx val="5"/>
        <c:spPr>
          <a:solidFill>
            <a:schemeClr val="accent2">
              <a:tint val="58000"/>
            </a:schemeClr>
          </a:solidFill>
          <a:ln>
            <a:noFill/>
          </a:ln>
          <a:effectLst>
            <a:outerShdw blurRad="254000" sx="102000" sy="102000" algn="ctr" rotWithShape="0">
              <a:prstClr val="black">
                <a:alpha val="20000"/>
              </a:prstClr>
            </a:outerShdw>
          </a:effectLst>
        </c:spPr>
      </c:pivotFmt>
      <c:pivotFmt>
        <c:idx val="6"/>
        <c:spPr>
          <a:solidFill>
            <a:schemeClr val="accent2"/>
          </a:solidFill>
          <a:ln>
            <a:noFill/>
          </a:ln>
          <a:effectLst>
            <a:outerShdw blurRad="254000" sx="102000" sy="102000" algn="ctr"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500" b="1" i="0" u="none" strike="noStrike" kern="1200" baseline="0">
                  <a:solidFill>
                    <a:schemeClr val="bg1"/>
                  </a:solidFill>
                  <a:latin typeface="Arial" panose="020B0604020202020204" pitchFamily="34" charset="0"/>
                  <a:ea typeface="+mn-ea"/>
                  <a:cs typeface="Arial" panose="020B0604020202020204" pitchFamily="34" charset="0"/>
                </a:defRPr>
              </a:pPr>
              <a:endParaRPr lang="es-DO"/>
            </a:p>
          </c:txPr>
          <c:showLegendKey val="0"/>
          <c:showVal val="1"/>
          <c:showCatName val="1"/>
          <c:showSerName val="0"/>
          <c:showPercent val="0"/>
          <c:showBubbleSize val="0"/>
          <c:extLst>
            <c:ext xmlns:c15="http://schemas.microsoft.com/office/drawing/2012/chart" uri="{CE6537A1-D6FC-4f65-9D91-7224C49458BB}"/>
          </c:extLst>
        </c:dLbl>
      </c:pivotFmt>
      <c:pivotFmt>
        <c:idx val="7"/>
        <c:spPr>
          <a:solidFill>
            <a:schemeClr val="accent2">
              <a:shade val="58000"/>
            </a:schemeClr>
          </a:solidFill>
          <a:ln>
            <a:noFill/>
          </a:ln>
          <a:effectLst>
            <a:outerShdw blurRad="254000" sx="102000" sy="102000" algn="ctr" rotWithShape="0">
              <a:prstClr val="black">
                <a:alpha val="20000"/>
              </a:prstClr>
            </a:outerShdw>
          </a:effectLst>
        </c:spPr>
      </c:pivotFmt>
      <c:pivotFmt>
        <c:idx val="8"/>
        <c:spPr>
          <a:solidFill>
            <a:schemeClr val="accent2">
              <a:shade val="86000"/>
            </a:schemeClr>
          </a:solidFill>
          <a:ln>
            <a:noFill/>
          </a:ln>
          <a:effectLst>
            <a:outerShdw blurRad="254000" sx="102000" sy="102000" algn="ctr" rotWithShape="0">
              <a:prstClr val="black">
                <a:alpha val="20000"/>
              </a:prstClr>
            </a:outerShdw>
          </a:effectLst>
        </c:spPr>
      </c:pivotFmt>
      <c:pivotFmt>
        <c:idx val="9"/>
        <c:spPr>
          <a:solidFill>
            <a:schemeClr val="accent2">
              <a:tint val="86000"/>
            </a:schemeClr>
          </a:solidFill>
          <a:ln>
            <a:noFill/>
          </a:ln>
          <a:effectLst>
            <a:outerShdw blurRad="254000" sx="102000" sy="102000" algn="ctr" rotWithShape="0">
              <a:prstClr val="black">
                <a:alpha val="20000"/>
              </a:prstClr>
            </a:outerShdw>
          </a:effectLst>
        </c:spPr>
      </c:pivotFmt>
      <c:pivotFmt>
        <c:idx val="10"/>
        <c:spPr>
          <a:solidFill>
            <a:schemeClr val="accent2">
              <a:tint val="58000"/>
            </a:schemeClr>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8.4966908548196177E-2"/>
          <c:y val="9.4757852849039037E-2"/>
          <c:w val="0.85620956204003906"/>
          <c:h val="0.88037676742020154"/>
        </c:manualLayout>
      </c:layout>
      <c:doughnutChart>
        <c:varyColors val="1"/>
        <c:ser>
          <c:idx val="0"/>
          <c:order val="0"/>
          <c:tx>
            <c:strRef>
              <c:f>Auxiliar!$C$3</c:f>
              <c:strCache>
                <c:ptCount val="1"/>
                <c:pt idx="0">
                  <c:v>Total</c:v>
                </c:pt>
              </c:strCache>
            </c:strRef>
          </c:tx>
          <c:dPt>
            <c:idx val="0"/>
            <c:bubble3D val="0"/>
            <c:spPr>
              <a:solidFill>
                <a:schemeClr val="accent2">
                  <a:shade val="58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F1B4-423E-AA30-56F0C40405F8}"/>
              </c:ext>
            </c:extLst>
          </c:dPt>
          <c:dPt>
            <c:idx val="1"/>
            <c:bubble3D val="0"/>
            <c:spPr>
              <a:solidFill>
                <a:schemeClr val="accent2">
                  <a:shade val="86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F1B4-423E-AA30-56F0C40405F8}"/>
              </c:ext>
            </c:extLst>
          </c:dPt>
          <c:dPt>
            <c:idx val="2"/>
            <c:bubble3D val="0"/>
            <c:spPr>
              <a:solidFill>
                <a:schemeClr val="accent2">
                  <a:tint val="86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F1B4-423E-AA30-56F0C40405F8}"/>
              </c:ext>
            </c:extLst>
          </c:dPt>
          <c:dPt>
            <c:idx val="3"/>
            <c:bubble3D val="0"/>
            <c:spPr>
              <a:solidFill>
                <a:schemeClr val="accent2">
                  <a:tint val="58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F1B4-423E-AA30-56F0C40405F8}"/>
              </c:ext>
            </c:extLst>
          </c:dPt>
          <c:dLbls>
            <c:spPr>
              <a:noFill/>
              <a:ln>
                <a:noFill/>
              </a:ln>
              <a:effectLst/>
            </c:spPr>
            <c:txPr>
              <a:bodyPr rot="0" spcFirstLastPara="1" vertOverflow="ellipsis" vert="horz" wrap="square" lIns="38100" tIns="19050" rIns="38100" bIns="19050" anchor="ctr" anchorCtr="1">
                <a:spAutoFit/>
              </a:bodyPr>
              <a:lstStyle/>
              <a:p>
                <a:pPr>
                  <a:defRPr sz="500" b="1" i="0" u="none" strike="noStrike" kern="1200" baseline="0">
                    <a:solidFill>
                      <a:schemeClr val="bg1"/>
                    </a:solidFill>
                    <a:latin typeface="Arial" panose="020B0604020202020204" pitchFamily="34" charset="0"/>
                    <a:ea typeface="+mn-ea"/>
                    <a:cs typeface="Arial" panose="020B0604020202020204" pitchFamily="34" charset="0"/>
                  </a:defRPr>
                </a:pPr>
                <a:endParaRPr lang="es-DO"/>
              </a:p>
            </c:txPr>
            <c:showLegendKey val="0"/>
            <c:showVal val="1"/>
            <c:showCatName val="1"/>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Auxiliar!$B$4:$B$8</c:f>
              <c:strCache>
                <c:ptCount val="4"/>
                <c:pt idx="0">
                  <c:v>Corporativo</c:v>
                </c:pt>
                <c:pt idx="1">
                  <c:v>Educativo</c:v>
                </c:pt>
                <c:pt idx="2">
                  <c:v>Informal</c:v>
                </c:pt>
                <c:pt idx="3">
                  <c:v>Personal</c:v>
                </c:pt>
              </c:strCache>
            </c:strRef>
          </c:cat>
          <c:val>
            <c:numRef>
              <c:f>Auxiliar!$C$4:$C$8</c:f>
              <c:numCache>
                <c:formatCode>0.00%</c:formatCode>
                <c:ptCount val="4"/>
                <c:pt idx="0">
                  <c:v>0.22539089255501071</c:v>
                </c:pt>
                <c:pt idx="1">
                  <c:v>0.285114774968386</c:v>
                </c:pt>
                <c:pt idx="2">
                  <c:v>0.33735165699694425</c:v>
                </c:pt>
                <c:pt idx="3">
                  <c:v>0.15214267547965896</c:v>
                </c:pt>
              </c:numCache>
            </c:numRef>
          </c:val>
          <c:extLst>
            <c:ext xmlns:c16="http://schemas.microsoft.com/office/drawing/2014/chart" uri="{C3380CC4-5D6E-409C-BE32-E72D297353CC}">
              <c16:uniqueId val="{00000008-F1B4-423E-AA30-56F0C40405F8}"/>
            </c:ext>
          </c:extLst>
        </c:ser>
        <c:dLbls>
          <c:showLegendKey val="0"/>
          <c:showVal val="1"/>
          <c:showCatName val="0"/>
          <c:showSerName val="0"/>
          <c:showPercent val="0"/>
          <c:showBubbleSize val="0"/>
          <c:showLeaderLines val="1"/>
        </c:dLbls>
        <c:firstSliceAng val="0"/>
        <c:holeSize val="5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s-DO"/>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image" Target="../media/image6.svg"/><Relationship Id="rId5" Type="http://schemas.openxmlformats.org/officeDocument/2006/relationships/image" Target="../media/image5.png"/><Relationship Id="rId4" Type="http://schemas.openxmlformats.org/officeDocument/2006/relationships/image" Target="../media/image4.svg"/></Relationships>
</file>

<file path=xl/drawings/_rels/drawing2.xml.rels><?xml version="1.0" encoding="UTF-8" standalone="yes"?>
<Relationships xmlns="http://schemas.openxmlformats.org/package/2006/relationships"><Relationship Id="rId8" Type="http://schemas.openxmlformats.org/officeDocument/2006/relationships/image" Target="../media/image12.sv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svg"/><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image" Target="../media/image10.svg"/><Relationship Id="rId11" Type="http://schemas.openxmlformats.org/officeDocument/2006/relationships/image" Target="../media/image15.png"/><Relationship Id="rId5" Type="http://schemas.openxmlformats.org/officeDocument/2006/relationships/image" Target="../media/image9.png"/><Relationship Id="rId10" Type="http://schemas.openxmlformats.org/officeDocument/2006/relationships/image" Target="../media/image14.svg"/><Relationship Id="rId4" Type="http://schemas.openxmlformats.org/officeDocument/2006/relationships/image" Target="../media/image8.svg"/><Relationship Id="rId9" Type="http://schemas.openxmlformats.org/officeDocument/2006/relationships/image" Target="../media/image13.png"/></Relationships>
</file>

<file path=xl/drawings/_rels/drawing3.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chart" Target="../charts/chart4.xml"/><Relationship Id="rId3" Type="http://schemas.openxmlformats.org/officeDocument/2006/relationships/image" Target="../media/image19.svg"/><Relationship Id="rId7" Type="http://schemas.openxmlformats.org/officeDocument/2006/relationships/image" Target="../media/image23.svg"/><Relationship Id="rId12" Type="http://schemas.openxmlformats.org/officeDocument/2006/relationships/chart" Target="../charts/chart3.xml"/><Relationship Id="rId17" Type="http://schemas.openxmlformats.org/officeDocument/2006/relationships/image" Target="../media/image28.svg"/><Relationship Id="rId2" Type="http://schemas.openxmlformats.org/officeDocument/2006/relationships/image" Target="../media/image18.png"/><Relationship Id="rId16" Type="http://schemas.openxmlformats.org/officeDocument/2006/relationships/image" Target="../media/image27.png"/><Relationship Id="rId1" Type="http://schemas.openxmlformats.org/officeDocument/2006/relationships/image" Target="../media/image17.jpg"/><Relationship Id="rId6" Type="http://schemas.openxmlformats.org/officeDocument/2006/relationships/image" Target="../media/image22.png"/><Relationship Id="rId11" Type="http://schemas.openxmlformats.org/officeDocument/2006/relationships/chart" Target="../charts/chart2.xml"/><Relationship Id="rId5" Type="http://schemas.openxmlformats.org/officeDocument/2006/relationships/image" Target="../media/image21.svg"/><Relationship Id="rId15" Type="http://schemas.microsoft.com/office/2007/relationships/hdphoto" Target="../media/hdphoto1.wdp"/><Relationship Id="rId10" Type="http://schemas.openxmlformats.org/officeDocument/2006/relationships/chart" Target="../charts/chart1.xml"/><Relationship Id="rId4" Type="http://schemas.openxmlformats.org/officeDocument/2006/relationships/image" Target="../media/image20.png"/><Relationship Id="rId9" Type="http://schemas.openxmlformats.org/officeDocument/2006/relationships/image" Target="../media/image25.svg"/><Relationship Id="rId14" Type="http://schemas.openxmlformats.org/officeDocument/2006/relationships/image" Target="../media/image26.png"/></Relationships>
</file>

<file path=xl/drawings/_rels/drawing4.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svg"/><Relationship Id="rId18" Type="http://schemas.openxmlformats.org/officeDocument/2006/relationships/image" Target="../media/image42.png"/><Relationship Id="rId3" Type="http://schemas.openxmlformats.org/officeDocument/2006/relationships/image" Target="../media/image31.svg"/><Relationship Id="rId21" Type="http://schemas.openxmlformats.org/officeDocument/2006/relationships/image" Target="../media/image45.png"/><Relationship Id="rId7" Type="http://schemas.openxmlformats.org/officeDocument/2006/relationships/image" Target="../media/image35.svg"/><Relationship Id="rId12" Type="http://schemas.openxmlformats.org/officeDocument/2006/relationships/image" Target="../media/image40.png"/><Relationship Id="rId17" Type="http://schemas.openxmlformats.org/officeDocument/2006/relationships/chart" Target="../charts/chart8.xml"/><Relationship Id="rId2" Type="http://schemas.openxmlformats.org/officeDocument/2006/relationships/image" Target="../media/image30.png"/><Relationship Id="rId16" Type="http://schemas.openxmlformats.org/officeDocument/2006/relationships/chart" Target="../charts/chart7.xml"/><Relationship Id="rId20" Type="http://schemas.openxmlformats.org/officeDocument/2006/relationships/image" Target="../media/image44.png"/><Relationship Id="rId1" Type="http://schemas.openxmlformats.org/officeDocument/2006/relationships/image" Target="../media/image29.PNG"/><Relationship Id="rId6" Type="http://schemas.openxmlformats.org/officeDocument/2006/relationships/image" Target="../media/image34.png"/><Relationship Id="rId11" Type="http://schemas.openxmlformats.org/officeDocument/2006/relationships/image" Target="../media/image39.svg"/><Relationship Id="rId5" Type="http://schemas.openxmlformats.org/officeDocument/2006/relationships/image" Target="../media/image33.svg"/><Relationship Id="rId15" Type="http://schemas.openxmlformats.org/officeDocument/2006/relationships/chart" Target="../charts/chart6.xml"/><Relationship Id="rId10" Type="http://schemas.openxmlformats.org/officeDocument/2006/relationships/image" Target="../media/image38.png"/><Relationship Id="rId19" Type="http://schemas.openxmlformats.org/officeDocument/2006/relationships/image" Target="../media/image43.svg"/><Relationship Id="rId4" Type="http://schemas.openxmlformats.org/officeDocument/2006/relationships/image" Target="../media/image32.png"/><Relationship Id="rId9" Type="http://schemas.openxmlformats.org/officeDocument/2006/relationships/image" Target="../media/image37.svg"/><Relationship Id="rId1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13</xdr:col>
      <xdr:colOff>33301</xdr:colOff>
      <xdr:row>13</xdr:row>
      <xdr:rowOff>109501</xdr:rowOff>
    </xdr:from>
    <xdr:to>
      <xdr:col>13</xdr:col>
      <xdr:colOff>381001</xdr:colOff>
      <xdr:row>15</xdr:row>
      <xdr:rowOff>76201</xdr:rowOff>
    </xdr:to>
    <xdr:pic>
      <xdr:nvPicPr>
        <xdr:cNvPr id="9" name="Graphic 8" descr="Gauge">
          <a:extLst>
            <a:ext uri="{FF2B5EF4-FFF2-40B4-BE49-F238E27FC236}">
              <a16:creationId xmlns:a16="http://schemas.microsoft.com/office/drawing/2014/main" id="{E7CFCE6D-FFCD-B459-F09F-8F8DBDCEA15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8643901" y="2586001"/>
          <a:ext cx="347700" cy="347700"/>
        </a:xfrm>
        <a:prstGeom prst="rect">
          <a:avLst/>
        </a:prstGeom>
      </xdr:spPr>
    </xdr:pic>
    <xdr:clientData/>
  </xdr:twoCellAnchor>
  <xdr:twoCellAnchor editAs="oneCell">
    <xdr:from>
      <xdr:col>13</xdr:col>
      <xdr:colOff>40425</xdr:colOff>
      <xdr:row>16</xdr:row>
      <xdr:rowOff>116625</xdr:rowOff>
    </xdr:from>
    <xdr:to>
      <xdr:col>13</xdr:col>
      <xdr:colOff>457200</xdr:colOff>
      <xdr:row>18</xdr:row>
      <xdr:rowOff>152400</xdr:rowOff>
    </xdr:to>
    <xdr:pic>
      <xdr:nvPicPr>
        <xdr:cNvPr id="11" name="Graphic 10" descr="Pie chart">
          <a:extLst>
            <a:ext uri="{FF2B5EF4-FFF2-40B4-BE49-F238E27FC236}">
              <a16:creationId xmlns:a16="http://schemas.microsoft.com/office/drawing/2014/main" id="{FB7FE4D4-8421-5C7A-337E-E4705C239BF2}"/>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8651025" y="3164625"/>
          <a:ext cx="416775" cy="416775"/>
        </a:xfrm>
        <a:prstGeom prst="rect">
          <a:avLst/>
        </a:prstGeom>
      </xdr:spPr>
    </xdr:pic>
    <xdr:clientData/>
  </xdr:twoCellAnchor>
  <xdr:twoCellAnchor editAs="oneCell">
    <xdr:from>
      <xdr:col>13</xdr:col>
      <xdr:colOff>18975</xdr:colOff>
      <xdr:row>18</xdr:row>
      <xdr:rowOff>180900</xdr:rowOff>
    </xdr:from>
    <xdr:to>
      <xdr:col>13</xdr:col>
      <xdr:colOff>447675</xdr:colOff>
      <xdr:row>21</xdr:row>
      <xdr:rowOff>38100</xdr:rowOff>
    </xdr:to>
    <xdr:pic>
      <xdr:nvPicPr>
        <xdr:cNvPr id="13" name="Graphic 12" descr="Bar graph with upward trend RTL">
          <a:extLst>
            <a:ext uri="{FF2B5EF4-FFF2-40B4-BE49-F238E27FC236}">
              <a16:creationId xmlns:a16="http://schemas.microsoft.com/office/drawing/2014/main" id="{61C13531-7CC7-5648-02B2-26C2A676CDE2}"/>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8629575" y="3609900"/>
          <a:ext cx="428700" cy="4287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61876</xdr:colOff>
      <xdr:row>10</xdr:row>
      <xdr:rowOff>61876</xdr:rowOff>
    </xdr:from>
    <xdr:to>
      <xdr:col>13</xdr:col>
      <xdr:colOff>409576</xdr:colOff>
      <xdr:row>12</xdr:row>
      <xdr:rowOff>28576</xdr:rowOff>
    </xdr:to>
    <xdr:pic>
      <xdr:nvPicPr>
        <xdr:cNvPr id="2" name="Graphic 1" descr="Gauge">
          <a:extLst>
            <a:ext uri="{FF2B5EF4-FFF2-40B4-BE49-F238E27FC236}">
              <a16:creationId xmlns:a16="http://schemas.microsoft.com/office/drawing/2014/main" id="{7E552B16-EED2-4710-A423-261B208FCE3E}"/>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8672476" y="1966876"/>
          <a:ext cx="347700" cy="347700"/>
        </a:xfrm>
        <a:prstGeom prst="rect">
          <a:avLst/>
        </a:prstGeom>
      </xdr:spPr>
    </xdr:pic>
    <xdr:clientData/>
  </xdr:twoCellAnchor>
  <xdr:twoCellAnchor editAs="oneCell">
    <xdr:from>
      <xdr:col>13</xdr:col>
      <xdr:colOff>18975</xdr:colOff>
      <xdr:row>18</xdr:row>
      <xdr:rowOff>180900</xdr:rowOff>
    </xdr:from>
    <xdr:to>
      <xdr:col>13</xdr:col>
      <xdr:colOff>447675</xdr:colOff>
      <xdr:row>21</xdr:row>
      <xdr:rowOff>38100</xdr:rowOff>
    </xdr:to>
    <xdr:pic>
      <xdr:nvPicPr>
        <xdr:cNvPr id="4" name="Graphic 3" descr="Bar graph with upward trend RTL">
          <a:extLst>
            <a:ext uri="{FF2B5EF4-FFF2-40B4-BE49-F238E27FC236}">
              <a16:creationId xmlns:a16="http://schemas.microsoft.com/office/drawing/2014/main" id="{6CCB6610-FBAA-4F53-B263-091D25928C0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8629575" y="3609900"/>
          <a:ext cx="428700" cy="428700"/>
        </a:xfrm>
        <a:prstGeom prst="rect">
          <a:avLst/>
        </a:prstGeom>
      </xdr:spPr>
    </xdr:pic>
    <xdr:clientData/>
  </xdr:twoCellAnchor>
  <xdr:twoCellAnchor editAs="oneCell">
    <xdr:from>
      <xdr:col>13</xdr:col>
      <xdr:colOff>809627</xdr:colOff>
      <xdr:row>11</xdr:row>
      <xdr:rowOff>104777</xdr:rowOff>
    </xdr:from>
    <xdr:to>
      <xdr:col>14</xdr:col>
      <xdr:colOff>161926</xdr:colOff>
      <xdr:row>13</xdr:row>
      <xdr:rowOff>1</xdr:rowOff>
    </xdr:to>
    <xdr:pic>
      <xdr:nvPicPr>
        <xdr:cNvPr id="6" name="Graphic 5" descr="Filter">
          <a:extLst>
            <a:ext uri="{FF2B5EF4-FFF2-40B4-BE49-F238E27FC236}">
              <a16:creationId xmlns:a16="http://schemas.microsoft.com/office/drawing/2014/main" id="{EDF0E542-1250-DCB1-F30B-7BDDAA52CF24}"/>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11315702" y="2200277"/>
          <a:ext cx="276224" cy="276224"/>
        </a:xfrm>
        <a:prstGeom prst="rect">
          <a:avLst/>
        </a:prstGeom>
      </xdr:spPr>
    </xdr:pic>
    <xdr:clientData/>
  </xdr:twoCellAnchor>
  <xdr:twoCellAnchor editAs="oneCell">
    <xdr:from>
      <xdr:col>11</xdr:col>
      <xdr:colOff>150001</xdr:colOff>
      <xdr:row>17</xdr:row>
      <xdr:rowOff>150001</xdr:rowOff>
    </xdr:from>
    <xdr:to>
      <xdr:col>11</xdr:col>
      <xdr:colOff>476250</xdr:colOff>
      <xdr:row>19</xdr:row>
      <xdr:rowOff>95250</xdr:rowOff>
    </xdr:to>
    <xdr:pic>
      <xdr:nvPicPr>
        <xdr:cNvPr id="8" name="Graphic 7" descr="Upward trend">
          <a:extLst>
            <a:ext uri="{FF2B5EF4-FFF2-40B4-BE49-F238E27FC236}">
              <a16:creationId xmlns:a16="http://schemas.microsoft.com/office/drawing/2014/main" id="{17D7D3AB-E09F-1E56-73E3-7D4B06F8E60B}"/>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9246376" y="3388501"/>
          <a:ext cx="326249" cy="326249"/>
        </a:xfrm>
        <a:prstGeom prst="rect">
          <a:avLst/>
        </a:prstGeom>
      </xdr:spPr>
    </xdr:pic>
    <xdr:clientData/>
  </xdr:twoCellAnchor>
  <xdr:twoCellAnchor editAs="oneCell">
    <xdr:from>
      <xdr:col>11</xdr:col>
      <xdr:colOff>576225</xdr:colOff>
      <xdr:row>12</xdr:row>
      <xdr:rowOff>71400</xdr:rowOff>
    </xdr:from>
    <xdr:to>
      <xdr:col>11</xdr:col>
      <xdr:colOff>990600</xdr:colOff>
      <xdr:row>14</xdr:row>
      <xdr:rowOff>104775</xdr:rowOff>
    </xdr:to>
    <xdr:pic>
      <xdr:nvPicPr>
        <xdr:cNvPr id="10" name="Graphic 9" descr="Downward trend">
          <a:extLst>
            <a:ext uri="{FF2B5EF4-FFF2-40B4-BE49-F238E27FC236}">
              <a16:creationId xmlns:a16="http://schemas.microsoft.com/office/drawing/2014/main" id="{B8DF759E-B1C6-E087-883F-ED36649801D8}"/>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9672600" y="2357400"/>
          <a:ext cx="414375" cy="414375"/>
        </a:xfrm>
        <a:prstGeom prst="rect">
          <a:avLst/>
        </a:prstGeom>
      </xdr:spPr>
    </xdr:pic>
    <xdr:clientData/>
  </xdr:twoCellAnchor>
  <xdr:twoCellAnchor editAs="oneCell">
    <xdr:from>
      <xdr:col>13</xdr:col>
      <xdr:colOff>792900</xdr:colOff>
      <xdr:row>16</xdr:row>
      <xdr:rowOff>164250</xdr:rowOff>
    </xdr:from>
    <xdr:to>
      <xdr:col>14</xdr:col>
      <xdr:colOff>783375</xdr:colOff>
      <xdr:row>21</xdr:row>
      <xdr:rowOff>126150</xdr:rowOff>
    </xdr:to>
    <xdr:pic>
      <xdr:nvPicPr>
        <xdr:cNvPr id="12" name="Graphic 11" descr="Bar graph with downward trend">
          <a:extLst>
            <a:ext uri="{FF2B5EF4-FFF2-40B4-BE49-F238E27FC236}">
              <a16:creationId xmlns:a16="http://schemas.microsoft.com/office/drawing/2014/main" id="{0F997D28-5233-30FE-CBFD-B5BF08E1A7C7}"/>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11298975" y="3212250"/>
          <a:ext cx="914400" cy="914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9524</xdr:colOff>
      <xdr:row>30</xdr:row>
      <xdr:rowOff>9525</xdr:rowOff>
    </xdr:to>
    <xdr:pic>
      <xdr:nvPicPr>
        <xdr:cNvPr id="37" name="Picture 36">
          <a:extLst>
            <a:ext uri="{FF2B5EF4-FFF2-40B4-BE49-F238E27FC236}">
              <a16:creationId xmlns:a16="http://schemas.microsoft.com/office/drawing/2014/main" id="{6884BA79-D25C-28D0-DDC1-5A312A76058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982324" cy="5724525"/>
        </a:xfrm>
        <a:prstGeom prst="rect">
          <a:avLst/>
        </a:prstGeom>
        <a:ln w="28575">
          <a:solidFill>
            <a:schemeClr val="accent1"/>
          </a:solidFill>
        </a:ln>
      </xdr:spPr>
    </xdr:pic>
    <xdr:clientData/>
  </xdr:twoCellAnchor>
  <xdr:twoCellAnchor>
    <xdr:from>
      <xdr:col>0</xdr:col>
      <xdr:colOff>161829</xdr:colOff>
      <xdr:row>4</xdr:row>
      <xdr:rowOff>114301</xdr:rowOff>
    </xdr:from>
    <xdr:to>
      <xdr:col>3</xdr:col>
      <xdr:colOff>358588</xdr:colOff>
      <xdr:row>29</xdr:row>
      <xdr:rowOff>57001</xdr:rowOff>
    </xdr:to>
    <xdr:sp macro="" textlink="">
      <xdr:nvSpPr>
        <xdr:cNvPr id="41" name="Rectangle: Rounded Corners 40">
          <a:extLst>
            <a:ext uri="{FF2B5EF4-FFF2-40B4-BE49-F238E27FC236}">
              <a16:creationId xmlns:a16="http://schemas.microsoft.com/office/drawing/2014/main" id="{9DBF40B7-B248-3B5E-B6B5-929E81B942FE}"/>
            </a:ext>
          </a:extLst>
        </xdr:cNvPr>
        <xdr:cNvSpPr/>
      </xdr:nvSpPr>
      <xdr:spPr>
        <a:xfrm>
          <a:off x="161829" y="876301"/>
          <a:ext cx="2684465" cy="4705200"/>
        </a:xfrm>
        <a:prstGeom prst="roundRect">
          <a:avLst>
            <a:gd name="adj" fmla="val 3172"/>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DO" sz="1100"/>
        </a:p>
      </xdr:txBody>
    </xdr:sp>
    <xdr:clientData/>
  </xdr:twoCellAnchor>
  <xdr:twoCellAnchor>
    <xdr:from>
      <xdr:col>3</xdr:col>
      <xdr:colOff>447675</xdr:colOff>
      <xdr:row>4</xdr:row>
      <xdr:rowOff>47625</xdr:rowOff>
    </xdr:from>
    <xdr:to>
      <xdr:col>10</xdr:col>
      <xdr:colOff>247650</xdr:colOff>
      <xdr:row>16</xdr:row>
      <xdr:rowOff>38100</xdr:rowOff>
    </xdr:to>
    <xdr:sp macro="" textlink="">
      <xdr:nvSpPr>
        <xdr:cNvPr id="42" name="Rectangle: Rounded Corners 41">
          <a:extLst>
            <a:ext uri="{FF2B5EF4-FFF2-40B4-BE49-F238E27FC236}">
              <a16:creationId xmlns:a16="http://schemas.microsoft.com/office/drawing/2014/main" id="{9B789B27-53F1-BC4A-7664-BF3123D454AF}"/>
            </a:ext>
          </a:extLst>
        </xdr:cNvPr>
        <xdr:cNvSpPr/>
      </xdr:nvSpPr>
      <xdr:spPr>
        <a:xfrm>
          <a:off x="2933700" y="809625"/>
          <a:ext cx="5200650" cy="2276475"/>
        </a:xfrm>
        <a:prstGeom prst="roundRect">
          <a:avLst>
            <a:gd name="adj" fmla="val 4445"/>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s-DO" sz="1100">
              <a:solidFill>
                <a:schemeClr val="tx2"/>
              </a:solidFill>
            </a:rPr>
            <a:t>VENTAS</a:t>
          </a:r>
          <a:r>
            <a:rPr lang="es-DO" sz="1100" baseline="0">
              <a:solidFill>
                <a:schemeClr val="tx2"/>
              </a:solidFill>
            </a:rPr>
            <a:t> POR MES</a:t>
          </a:r>
          <a:endParaRPr lang="es-DO" sz="1100">
            <a:solidFill>
              <a:schemeClr val="tx2"/>
            </a:solidFill>
          </a:endParaRPr>
        </a:p>
      </xdr:txBody>
    </xdr:sp>
    <xdr:clientData/>
  </xdr:twoCellAnchor>
  <xdr:twoCellAnchor>
    <xdr:from>
      <xdr:col>3</xdr:col>
      <xdr:colOff>438150</xdr:colOff>
      <xdr:row>16</xdr:row>
      <xdr:rowOff>95249</xdr:rowOff>
    </xdr:from>
    <xdr:to>
      <xdr:col>10</xdr:col>
      <xdr:colOff>238125</xdr:colOff>
      <xdr:row>29</xdr:row>
      <xdr:rowOff>9524</xdr:rowOff>
    </xdr:to>
    <xdr:sp macro="" textlink="">
      <xdr:nvSpPr>
        <xdr:cNvPr id="43" name="Rectangle: Rounded Corners 42">
          <a:extLst>
            <a:ext uri="{FF2B5EF4-FFF2-40B4-BE49-F238E27FC236}">
              <a16:creationId xmlns:a16="http://schemas.microsoft.com/office/drawing/2014/main" id="{9AEA783F-096D-4221-AADF-835356CE781E}"/>
            </a:ext>
          </a:extLst>
        </xdr:cNvPr>
        <xdr:cNvSpPr/>
      </xdr:nvSpPr>
      <xdr:spPr>
        <a:xfrm>
          <a:off x="2924175" y="3143249"/>
          <a:ext cx="5200650" cy="2390775"/>
        </a:xfrm>
        <a:prstGeom prst="roundRect">
          <a:avLst>
            <a:gd name="adj" fmla="val 4445"/>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s-DO" sz="1100"/>
        </a:p>
      </xdr:txBody>
    </xdr:sp>
    <xdr:clientData/>
  </xdr:twoCellAnchor>
  <xdr:twoCellAnchor>
    <xdr:from>
      <xdr:col>10</xdr:col>
      <xdr:colOff>285749</xdr:colOff>
      <xdr:row>4</xdr:row>
      <xdr:rowOff>9525</xdr:rowOff>
    </xdr:from>
    <xdr:to>
      <xdr:col>13</xdr:col>
      <xdr:colOff>723899</xdr:colOff>
      <xdr:row>16</xdr:row>
      <xdr:rowOff>0</xdr:rowOff>
    </xdr:to>
    <xdr:sp macro="" textlink="">
      <xdr:nvSpPr>
        <xdr:cNvPr id="44" name="Rectangle: Rounded Corners 43">
          <a:extLst>
            <a:ext uri="{FF2B5EF4-FFF2-40B4-BE49-F238E27FC236}">
              <a16:creationId xmlns:a16="http://schemas.microsoft.com/office/drawing/2014/main" id="{694DCD14-10CD-48BD-A5BC-B1DDE7F526A0}"/>
            </a:ext>
          </a:extLst>
        </xdr:cNvPr>
        <xdr:cNvSpPr/>
      </xdr:nvSpPr>
      <xdr:spPr>
        <a:xfrm>
          <a:off x="8172449" y="771525"/>
          <a:ext cx="2752725" cy="2276475"/>
        </a:xfrm>
        <a:prstGeom prst="roundRect">
          <a:avLst>
            <a:gd name="adj" fmla="val 4445"/>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s-DO" sz="1100"/>
        </a:p>
      </xdr:txBody>
    </xdr:sp>
    <xdr:clientData/>
  </xdr:twoCellAnchor>
  <xdr:twoCellAnchor>
    <xdr:from>
      <xdr:col>10</xdr:col>
      <xdr:colOff>285749</xdr:colOff>
      <xdr:row>16</xdr:row>
      <xdr:rowOff>57150</xdr:rowOff>
    </xdr:from>
    <xdr:to>
      <xdr:col>13</xdr:col>
      <xdr:colOff>723899</xdr:colOff>
      <xdr:row>29</xdr:row>
      <xdr:rowOff>0</xdr:rowOff>
    </xdr:to>
    <xdr:sp macro="" textlink="">
      <xdr:nvSpPr>
        <xdr:cNvPr id="45" name="Rectangle: Rounded Corners 44">
          <a:extLst>
            <a:ext uri="{FF2B5EF4-FFF2-40B4-BE49-F238E27FC236}">
              <a16:creationId xmlns:a16="http://schemas.microsoft.com/office/drawing/2014/main" id="{77FB5901-CFC7-42EB-89E4-9AD72C9092E8}"/>
            </a:ext>
          </a:extLst>
        </xdr:cNvPr>
        <xdr:cNvSpPr/>
      </xdr:nvSpPr>
      <xdr:spPr>
        <a:xfrm>
          <a:off x="8172449" y="3105150"/>
          <a:ext cx="2752725" cy="2419350"/>
        </a:xfrm>
        <a:prstGeom prst="roundRect">
          <a:avLst>
            <a:gd name="adj" fmla="val 4445"/>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s-DO" sz="1100"/>
        </a:p>
      </xdr:txBody>
    </xdr:sp>
    <xdr:clientData/>
  </xdr:twoCellAnchor>
  <xdr:twoCellAnchor>
    <xdr:from>
      <xdr:col>0</xdr:col>
      <xdr:colOff>168089</xdr:colOff>
      <xdr:row>0</xdr:row>
      <xdr:rowOff>66675</xdr:rowOff>
    </xdr:from>
    <xdr:to>
      <xdr:col>13</xdr:col>
      <xdr:colOff>714376</xdr:colOff>
      <xdr:row>3</xdr:row>
      <xdr:rowOff>180974</xdr:rowOff>
    </xdr:to>
    <xdr:sp macro="" textlink="">
      <xdr:nvSpPr>
        <xdr:cNvPr id="46" name="Rectangle: Rounded Corners 45">
          <a:extLst>
            <a:ext uri="{FF2B5EF4-FFF2-40B4-BE49-F238E27FC236}">
              <a16:creationId xmlns:a16="http://schemas.microsoft.com/office/drawing/2014/main" id="{4017B0A8-B1C2-A42F-3E98-598878119D61}"/>
            </a:ext>
          </a:extLst>
        </xdr:cNvPr>
        <xdr:cNvSpPr/>
      </xdr:nvSpPr>
      <xdr:spPr>
        <a:xfrm>
          <a:off x="168089" y="66675"/>
          <a:ext cx="10766052" cy="685799"/>
        </a:xfrm>
        <a:prstGeom prst="round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s-DO" sz="1100"/>
        </a:p>
      </xdr:txBody>
    </xdr:sp>
    <xdr:clientData/>
  </xdr:twoCellAnchor>
  <xdr:twoCellAnchor>
    <xdr:from>
      <xdr:col>0</xdr:col>
      <xdr:colOff>475480</xdr:colOff>
      <xdr:row>6</xdr:row>
      <xdr:rowOff>162947</xdr:rowOff>
    </xdr:from>
    <xdr:to>
      <xdr:col>2</xdr:col>
      <xdr:colOff>770755</xdr:colOff>
      <xdr:row>8</xdr:row>
      <xdr:rowOff>41046</xdr:rowOff>
    </xdr:to>
    <xdr:sp macro="" textlink="">
      <xdr:nvSpPr>
        <xdr:cNvPr id="50" name="Rectangle: Rounded Corners 49">
          <a:extLst>
            <a:ext uri="{FF2B5EF4-FFF2-40B4-BE49-F238E27FC236}">
              <a16:creationId xmlns:a16="http://schemas.microsoft.com/office/drawing/2014/main" id="{73ED6ED8-CC5B-B4D1-DF3F-3B918FDE5099}"/>
            </a:ext>
          </a:extLst>
        </xdr:cNvPr>
        <xdr:cNvSpPr/>
      </xdr:nvSpPr>
      <xdr:spPr>
        <a:xfrm>
          <a:off x="475480" y="1305947"/>
          <a:ext cx="2009775" cy="259099"/>
        </a:xfrm>
        <a:prstGeom prst="round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DO" sz="1100">
              <a:latin typeface="Arial" panose="020B0604020202020204" pitchFamily="34" charset="0"/>
              <a:cs typeface="Arial" panose="020B0604020202020204" pitchFamily="34" charset="0"/>
            </a:rPr>
            <a:t>TOTAL</a:t>
          </a:r>
          <a:r>
            <a:rPr lang="es-DO" sz="1100" baseline="0">
              <a:latin typeface="Arial" panose="020B0604020202020204" pitchFamily="34" charset="0"/>
              <a:cs typeface="Arial" panose="020B0604020202020204" pitchFamily="34" charset="0"/>
            </a:rPr>
            <a:t> DE VENTAS</a:t>
          </a:r>
          <a:endParaRPr lang="es-DO" sz="1100">
            <a:latin typeface="Arial" panose="020B0604020202020204" pitchFamily="34" charset="0"/>
            <a:cs typeface="Arial" panose="020B0604020202020204" pitchFamily="34" charset="0"/>
          </a:endParaRPr>
        </a:p>
      </xdr:txBody>
    </xdr:sp>
    <xdr:clientData/>
  </xdr:twoCellAnchor>
  <xdr:twoCellAnchor>
    <xdr:from>
      <xdr:col>0</xdr:col>
      <xdr:colOff>504151</xdr:colOff>
      <xdr:row>12</xdr:row>
      <xdr:rowOff>77631</xdr:rowOff>
    </xdr:from>
    <xdr:to>
      <xdr:col>3</xdr:col>
      <xdr:colOff>27901</xdr:colOff>
      <xdr:row>13</xdr:row>
      <xdr:rowOff>144306</xdr:rowOff>
    </xdr:to>
    <xdr:sp macro="" textlink="">
      <xdr:nvSpPr>
        <xdr:cNvPr id="54" name="Rectangle: Rounded Corners 53">
          <a:extLst>
            <a:ext uri="{FF2B5EF4-FFF2-40B4-BE49-F238E27FC236}">
              <a16:creationId xmlns:a16="http://schemas.microsoft.com/office/drawing/2014/main" id="{1E4F347F-70B7-8CC5-C1E8-34F0DF890199}"/>
            </a:ext>
          </a:extLst>
        </xdr:cNvPr>
        <xdr:cNvSpPr/>
      </xdr:nvSpPr>
      <xdr:spPr>
        <a:xfrm>
          <a:off x="504151" y="2363631"/>
          <a:ext cx="2009775" cy="257175"/>
        </a:xfrm>
        <a:prstGeom prst="round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DO" sz="1100">
              <a:latin typeface="Arial" panose="020B0604020202020204" pitchFamily="34" charset="0"/>
              <a:cs typeface="Arial" panose="020B0604020202020204" pitchFamily="34" charset="0"/>
            </a:rPr>
            <a:t>TOTAL</a:t>
          </a:r>
          <a:r>
            <a:rPr lang="es-DO" sz="1100" baseline="0">
              <a:latin typeface="Arial" panose="020B0604020202020204" pitchFamily="34" charset="0"/>
              <a:cs typeface="Arial" panose="020B0604020202020204" pitchFamily="34" charset="0"/>
            </a:rPr>
            <a:t> DE COSTO</a:t>
          </a:r>
          <a:endParaRPr lang="es-DO" sz="1100">
            <a:latin typeface="Arial" panose="020B0604020202020204" pitchFamily="34" charset="0"/>
            <a:cs typeface="Arial" panose="020B0604020202020204" pitchFamily="34" charset="0"/>
          </a:endParaRPr>
        </a:p>
      </xdr:txBody>
    </xdr:sp>
    <xdr:clientData/>
  </xdr:twoCellAnchor>
  <xdr:twoCellAnchor>
    <xdr:from>
      <xdr:col>0</xdr:col>
      <xdr:colOff>494722</xdr:colOff>
      <xdr:row>16</xdr:row>
      <xdr:rowOff>88200</xdr:rowOff>
    </xdr:from>
    <xdr:to>
      <xdr:col>3</xdr:col>
      <xdr:colOff>18472</xdr:colOff>
      <xdr:row>17</xdr:row>
      <xdr:rowOff>152951</xdr:rowOff>
    </xdr:to>
    <xdr:sp macro="" textlink="">
      <xdr:nvSpPr>
        <xdr:cNvPr id="55" name="Rectangle: Rounded Corners 54">
          <a:extLst>
            <a:ext uri="{FF2B5EF4-FFF2-40B4-BE49-F238E27FC236}">
              <a16:creationId xmlns:a16="http://schemas.microsoft.com/office/drawing/2014/main" id="{55FF993C-313A-462C-38AB-AF643EDEDBB8}"/>
            </a:ext>
          </a:extLst>
        </xdr:cNvPr>
        <xdr:cNvSpPr/>
      </xdr:nvSpPr>
      <xdr:spPr>
        <a:xfrm>
          <a:off x="494722" y="3136200"/>
          <a:ext cx="2009775" cy="255251"/>
        </a:xfrm>
        <a:prstGeom prst="round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DO" sz="1100">
              <a:latin typeface="Arial" panose="020B0604020202020204" pitchFamily="34" charset="0"/>
              <a:cs typeface="Arial" panose="020B0604020202020204" pitchFamily="34" charset="0"/>
            </a:rPr>
            <a:t>TOTAL</a:t>
          </a:r>
          <a:r>
            <a:rPr lang="es-DO" sz="1100" baseline="0">
              <a:latin typeface="Arial" panose="020B0604020202020204" pitchFamily="34" charset="0"/>
              <a:cs typeface="Arial" panose="020B0604020202020204" pitchFamily="34" charset="0"/>
            </a:rPr>
            <a:t> DE UTILIDAD</a:t>
          </a:r>
          <a:endParaRPr lang="es-DO" sz="1100">
            <a:latin typeface="Arial" panose="020B0604020202020204" pitchFamily="34" charset="0"/>
            <a:cs typeface="Arial" panose="020B0604020202020204" pitchFamily="34" charset="0"/>
          </a:endParaRPr>
        </a:p>
      </xdr:txBody>
    </xdr:sp>
    <xdr:clientData/>
  </xdr:twoCellAnchor>
  <xdr:twoCellAnchor>
    <xdr:from>
      <xdr:col>0</xdr:col>
      <xdr:colOff>494722</xdr:colOff>
      <xdr:row>20</xdr:row>
      <xdr:rowOff>123785</xdr:rowOff>
    </xdr:from>
    <xdr:to>
      <xdr:col>3</xdr:col>
      <xdr:colOff>18472</xdr:colOff>
      <xdr:row>21</xdr:row>
      <xdr:rowOff>190460</xdr:rowOff>
    </xdr:to>
    <xdr:sp macro="" textlink="">
      <xdr:nvSpPr>
        <xdr:cNvPr id="56" name="Rectangle: Rounded Corners 55">
          <a:extLst>
            <a:ext uri="{FF2B5EF4-FFF2-40B4-BE49-F238E27FC236}">
              <a16:creationId xmlns:a16="http://schemas.microsoft.com/office/drawing/2014/main" id="{EDB49B97-C833-FA85-85F0-C948F6B32F03}"/>
            </a:ext>
          </a:extLst>
        </xdr:cNvPr>
        <xdr:cNvSpPr/>
      </xdr:nvSpPr>
      <xdr:spPr>
        <a:xfrm>
          <a:off x="494722" y="3933785"/>
          <a:ext cx="2009775" cy="257175"/>
        </a:xfrm>
        <a:prstGeom prst="round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DO" sz="1100">
              <a:latin typeface="Arial" panose="020B0604020202020204" pitchFamily="34" charset="0"/>
              <a:cs typeface="Arial" panose="020B0604020202020204" pitchFamily="34" charset="0"/>
            </a:rPr>
            <a:t>TOTAL</a:t>
          </a:r>
          <a:r>
            <a:rPr lang="es-DO" sz="1100" baseline="0">
              <a:latin typeface="Arial" panose="020B0604020202020204" pitchFamily="34" charset="0"/>
              <a:cs typeface="Arial" panose="020B0604020202020204" pitchFamily="34" charset="0"/>
            </a:rPr>
            <a:t> DE UNIDADES</a:t>
          </a:r>
          <a:endParaRPr lang="es-DO" sz="1100">
            <a:latin typeface="Arial" panose="020B0604020202020204" pitchFamily="34" charset="0"/>
            <a:cs typeface="Arial" panose="020B0604020202020204" pitchFamily="34" charset="0"/>
          </a:endParaRPr>
        </a:p>
      </xdr:txBody>
    </xdr:sp>
    <xdr:clientData/>
  </xdr:twoCellAnchor>
  <xdr:twoCellAnchor>
    <xdr:from>
      <xdr:col>0</xdr:col>
      <xdr:colOff>494721</xdr:colOff>
      <xdr:row>9</xdr:row>
      <xdr:rowOff>74593</xdr:rowOff>
    </xdr:from>
    <xdr:to>
      <xdr:col>3</xdr:col>
      <xdr:colOff>25591</xdr:colOff>
      <xdr:row>10</xdr:row>
      <xdr:rowOff>159219</xdr:rowOff>
    </xdr:to>
    <xdr:sp macro="" textlink="'Auxiliar Ashley'!N6">
      <xdr:nvSpPr>
        <xdr:cNvPr id="57" name="TextBox 56">
          <a:extLst>
            <a:ext uri="{FF2B5EF4-FFF2-40B4-BE49-F238E27FC236}">
              <a16:creationId xmlns:a16="http://schemas.microsoft.com/office/drawing/2014/main" id="{14A033AA-C152-5339-DAF7-C5D71EC5562A}"/>
            </a:ext>
          </a:extLst>
        </xdr:cNvPr>
        <xdr:cNvSpPr txBox="1"/>
      </xdr:nvSpPr>
      <xdr:spPr>
        <a:xfrm>
          <a:off x="494721" y="1789093"/>
          <a:ext cx="2018576" cy="275126"/>
        </a:xfrm>
        <a:prstGeom prst="round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12C7ECC-6A23-41FB-AC9A-A0028E3A4FC2}" type="TxLink">
            <a:rPr lang="en-US" sz="1600" b="1" i="0" u="none" strike="noStrike">
              <a:solidFill>
                <a:schemeClr val="tx1">
                  <a:lumMod val="75000"/>
                  <a:lumOff val="25000"/>
                </a:schemeClr>
              </a:solidFill>
              <a:latin typeface="Calibri"/>
              <a:cs typeface="Calibri"/>
            </a:rPr>
            <a:pPr algn="ctr"/>
            <a:t> 41,449.06 </a:t>
          </a:fld>
          <a:endParaRPr lang="es-DO" sz="1600" b="1">
            <a:solidFill>
              <a:schemeClr val="tx1">
                <a:lumMod val="75000"/>
                <a:lumOff val="25000"/>
              </a:schemeClr>
            </a:solidFill>
          </a:endParaRPr>
        </a:p>
      </xdr:txBody>
    </xdr:sp>
    <xdr:clientData/>
  </xdr:twoCellAnchor>
  <xdr:twoCellAnchor>
    <xdr:from>
      <xdr:col>0</xdr:col>
      <xdr:colOff>494722</xdr:colOff>
      <xdr:row>14</xdr:row>
      <xdr:rowOff>88543</xdr:rowOff>
    </xdr:from>
    <xdr:to>
      <xdr:col>3</xdr:col>
      <xdr:colOff>35213</xdr:colOff>
      <xdr:row>15</xdr:row>
      <xdr:rowOff>172123</xdr:rowOff>
    </xdr:to>
    <xdr:sp macro="" textlink="'Auxiliar Ashley'!O6">
      <xdr:nvSpPr>
        <xdr:cNvPr id="58" name="TextBox 57">
          <a:extLst>
            <a:ext uri="{FF2B5EF4-FFF2-40B4-BE49-F238E27FC236}">
              <a16:creationId xmlns:a16="http://schemas.microsoft.com/office/drawing/2014/main" id="{B9810D7D-801B-413D-28F1-E55CCEB1A8D1}"/>
            </a:ext>
          </a:extLst>
        </xdr:cNvPr>
        <xdr:cNvSpPr txBox="1"/>
      </xdr:nvSpPr>
      <xdr:spPr>
        <a:xfrm>
          <a:off x="494722" y="2755543"/>
          <a:ext cx="2026516" cy="274080"/>
        </a:xfrm>
        <a:prstGeom prst="round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B868C7B1-AB9A-40F3-A9B8-36195A0DE17A}" type="TxLink">
            <a:rPr lang="en-US" sz="1600" b="1" i="0" u="none" strike="noStrike">
              <a:solidFill>
                <a:schemeClr val="tx1">
                  <a:lumMod val="75000"/>
                  <a:lumOff val="25000"/>
                </a:schemeClr>
              </a:solidFill>
              <a:latin typeface="Calibri"/>
              <a:cs typeface="Calibri"/>
            </a:rPr>
            <a:pPr algn="ctr"/>
            <a:t> 11,360.56 </a:t>
          </a:fld>
          <a:endParaRPr lang="es-DO" sz="1600" b="1">
            <a:solidFill>
              <a:schemeClr val="tx1">
                <a:lumMod val="75000"/>
                <a:lumOff val="25000"/>
              </a:schemeClr>
            </a:solidFill>
          </a:endParaRPr>
        </a:p>
      </xdr:txBody>
    </xdr:sp>
    <xdr:clientData/>
  </xdr:twoCellAnchor>
  <xdr:twoCellAnchor>
    <xdr:from>
      <xdr:col>0</xdr:col>
      <xdr:colOff>494722</xdr:colOff>
      <xdr:row>22</xdr:row>
      <xdr:rowOff>142394</xdr:rowOff>
    </xdr:from>
    <xdr:to>
      <xdr:col>3</xdr:col>
      <xdr:colOff>35213</xdr:colOff>
      <xdr:row>24</xdr:row>
      <xdr:rowOff>39351</xdr:rowOff>
    </xdr:to>
    <xdr:sp macro="" textlink="'Auxiliar Ashley'!P6">
      <xdr:nvSpPr>
        <xdr:cNvPr id="59" name="TextBox 58">
          <a:extLst>
            <a:ext uri="{FF2B5EF4-FFF2-40B4-BE49-F238E27FC236}">
              <a16:creationId xmlns:a16="http://schemas.microsoft.com/office/drawing/2014/main" id="{A2B23F62-D953-48B5-D68F-E8545EF2D915}"/>
            </a:ext>
          </a:extLst>
        </xdr:cNvPr>
        <xdr:cNvSpPr txBox="1"/>
      </xdr:nvSpPr>
      <xdr:spPr>
        <a:xfrm>
          <a:off x="494722" y="4333394"/>
          <a:ext cx="2026516" cy="277957"/>
        </a:xfrm>
        <a:prstGeom prst="round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D5D91E7-22D0-4E85-95C3-D8BE0CEBD406}" type="TxLink">
            <a:rPr lang="en-US" sz="1600" b="1" i="0" u="none" strike="noStrike">
              <a:solidFill>
                <a:schemeClr val="tx1">
                  <a:lumMod val="75000"/>
                  <a:lumOff val="25000"/>
                </a:schemeClr>
              </a:solidFill>
              <a:latin typeface="Calibri"/>
              <a:cs typeface="Calibri"/>
            </a:rPr>
            <a:pPr algn="ctr"/>
            <a:t> 3,267.00 </a:t>
          </a:fld>
          <a:endParaRPr lang="es-DO" sz="1600" b="1">
            <a:solidFill>
              <a:schemeClr val="tx1">
                <a:lumMod val="75000"/>
                <a:lumOff val="25000"/>
              </a:schemeClr>
            </a:solidFill>
          </a:endParaRPr>
        </a:p>
      </xdr:txBody>
    </xdr:sp>
    <xdr:clientData/>
  </xdr:twoCellAnchor>
  <xdr:twoCellAnchor>
    <xdr:from>
      <xdr:col>0</xdr:col>
      <xdr:colOff>494722</xdr:colOff>
      <xdr:row>18</xdr:row>
      <xdr:rowOff>114506</xdr:rowOff>
    </xdr:from>
    <xdr:to>
      <xdr:col>3</xdr:col>
      <xdr:colOff>25592</xdr:colOff>
      <xdr:row>20</xdr:row>
      <xdr:rowOff>20107</xdr:rowOff>
    </xdr:to>
    <xdr:sp macro="" textlink="'Auxiliar Ashley'!Q6">
      <xdr:nvSpPr>
        <xdr:cNvPr id="60" name="TextBox 59">
          <a:extLst>
            <a:ext uri="{FF2B5EF4-FFF2-40B4-BE49-F238E27FC236}">
              <a16:creationId xmlns:a16="http://schemas.microsoft.com/office/drawing/2014/main" id="{261FEE5E-CAA0-EE87-864C-09683BCF1711}"/>
            </a:ext>
          </a:extLst>
        </xdr:cNvPr>
        <xdr:cNvSpPr txBox="1"/>
      </xdr:nvSpPr>
      <xdr:spPr>
        <a:xfrm>
          <a:off x="494722" y="3543506"/>
          <a:ext cx="2016895" cy="286601"/>
        </a:xfrm>
        <a:prstGeom prst="round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683D8DEA-9E53-415C-A3FF-86D73345D84F}" type="TxLink">
            <a:rPr lang="en-US" sz="1600" b="1" i="0" u="none" strike="noStrike">
              <a:solidFill>
                <a:schemeClr val="tx1">
                  <a:lumMod val="75000"/>
                  <a:lumOff val="25000"/>
                </a:schemeClr>
              </a:solidFill>
              <a:latin typeface="Calibri"/>
              <a:cs typeface="Calibri"/>
            </a:rPr>
            <a:pPr algn="ctr"/>
            <a:t> 30,088.49 </a:t>
          </a:fld>
          <a:endParaRPr lang="es-DO" sz="1600" b="1">
            <a:solidFill>
              <a:schemeClr val="tx1">
                <a:lumMod val="75000"/>
                <a:lumOff val="25000"/>
              </a:schemeClr>
            </a:solidFill>
          </a:endParaRPr>
        </a:p>
      </xdr:txBody>
    </xdr:sp>
    <xdr:clientData/>
  </xdr:twoCellAnchor>
  <xdr:twoCellAnchor editAs="oneCell">
    <xdr:from>
      <xdr:col>2</xdr:col>
      <xdr:colOff>485101</xdr:colOff>
      <xdr:row>7</xdr:row>
      <xdr:rowOff>2603</xdr:rowOff>
    </xdr:from>
    <xdr:to>
      <xdr:col>2</xdr:col>
      <xdr:colOff>691283</xdr:colOff>
      <xdr:row>8</xdr:row>
      <xdr:rowOff>16361</xdr:rowOff>
    </xdr:to>
    <xdr:pic>
      <xdr:nvPicPr>
        <xdr:cNvPr id="61" name="Graphic 60" descr="Bar graph with downward trend">
          <a:extLst>
            <a:ext uri="{FF2B5EF4-FFF2-40B4-BE49-F238E27FC236}">
              <a16:creationId xmlns:a16="http://schemas.microsoft.com/office/drawing/2014/main" id="{5700FCF8-813C-4AD2-8DD4-F9C2CE4AD8EE}"/>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2199601" y="1336103"/>
          <a:ext cx="206182" cy="204258"/>
        </a:xfrm>
        <a:prstGeom prst="rect">
          <a:avLst/>
        </a:prstGeom>
      </xdr:spPr>
    </xdr:pic>
    <xdr:clientData/>
  </xdr:twoCellAnchor>
  <xdr:twoCellAnchor editAs="oneCell">
    <xdr:from>
      <xdr:col>2</xdr:col>
      <xdr:colOff>504343</xdr:colOff>
      <xdr:row>12</xdr:row>
      <xdr:rowOff>96874</xdr:rowOff>
    </xdr:from>
    <xdr:to>
      <xdr:col>2</xdr:col>
      <xdr:colOff>706593</xdr:colOff>
      <xdr:row>13</xdr:row>
      <xdr:rowOff>104776</xdr:rowOff>
    </xdr:to>
    <xdr:pic>
      <xdr:nvPicPr>
        <xdr:cNvPr id="62" name="Graphic 61" descr="Upward trend">
          <a:extLst>
            <a:ext uri="{FF2B5EF4-FFF2-40B4-BE49-F238E27FC236}">
              <a16:creationId xmlns:a16="http://schemas.microsoft.com/office/drawing/2014/main" id="{DD8F702B-7B1F-47A2-93A2-BC15E48712D5}"/>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2218843" y="2382874"/>
          <a:ext cx="202250" cy="198402"/>
        </a:xfrm>
        <a:prstGeom prst="rect">
          <a:avLst/>
        </a:prstGeom>
      </xdr:spPr>
    </xdr:pic>
    <xdr:clientData/>
  </xdr:twoCellAnchor>
  <xdr:twoCellAnchor editAs="oneCell">
    <xdr:from>
      <xdr:col>2</xdr:col>
      <xdr:colOff>537344</xdr:colOff>
      <xdr:row>16</xdr:row>
      <xdr:rowOff>109656</xdr:rowOff>
    </xdr:from>
    <xdr:to>
      <xdr:col>2</xdr:col>
      <xdr:colOff>744130</xdr:colOff>
      <xdr:row>17</xdr:row>
      <xdr:rowOff>124018</xdr:rowOff>
    </xdr:to>
    <xdr:pic>
      <xdr:nvPicPr>
        <xdr:cNvPr id="63" name="Graphic 62" descr="Downward trend">
          <a:extLst>
            <a:ext uri="{FF2B5EF4-FFF2-40B4-BE49-F238E27FC236}">
              <a16:creationId xmlns:a16="http://schemas.microsoft.com/office/drawing/2014/main" id="{2C0C1EB1-F144-47A3-B2E8-7D951FF41F0F}"/>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2251844" y="3157656"/>
          <a:ext cx="206786" cy="204862"/>
        </a:xfrm>
        <a:prstGeom prst="rect">
          <a:avLst/>
        </a:prstGeom>
      </xdr:spPr>
    </xdr:pic>
    <xdr:clientData/>
  </xdr:twoCellAnchor>
  <xdr:twoCellAnchor editAs="oneCell">
    <xdr:from>
      <xdr:col>2</xdr:col>
      <xdr:colOff>571690</xdr:colOff>
      <xdr:row>20</xdr:row>
      <xdr:rowOff>171890</xdr:rowOff>
    </xdr:from>
    <xdr:to>
      <xdr:col>2</xdr:col>
      <xdr:colOff>739389</xdr:colOff>
      <xdr:row>21</xdr:row>
      <xdr:rowOff>147165</xdr:rowOff>
    </xdr:to>
    <xdr:pic>
      <xdr:nvPicPr>
        <xdr:cNvPr id="64" name="Graphic 63" descr="Filter">
          <a:extLst>
            <a:ext uri="{FF2B5EF4-FFF2-40B4-BE49-F238E27FC236}">
              <a16:creationId xmlns:a16="http://schemas.microsoft.com/office/drawing/2014/main" id="{0D3B319B-B275-4978-AEE1-7286D51FC90F}"/>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2286190" y="3981890"/>
          <a:ext cx="167699" cy="165775"/>
        </a:xfrm>
        <a:prstGeom prst="rect">
          <a:avLst/>
        </a:prstGeom>
      </xdr:spPr>
    </xdr:pic>
    <xdr:clientData/>
  </xdr:twoCellAnchor>
  <xdr:twoCellAnchor>
    <xdr:from>
      <xdr:col>3</xdr:col>
      <xdr:colOff>490681</xdr:colOff>
      <xdr:row>5</xdr:row>
      <xdr:rowOff>144318</xdr:rowOff>
    </xdr:from>
    <xdr:to>
      <xdr:col>10</xdr:col>
      <xdr:colOff>240529</xdr:colOff>
      <xdr:row>16</xdr:row>
      <xdr:rowOff>19241</xdr:rowOff>
    </xdr:to>
    <xdr:graphicFrame macro="">
      <xdr:nvGraphicFramePr>
        <xdr:cNvPr id="65" name="Chart 64">
          <a:extLst>
            <a:ext uri="{FF2B5EF4-FFF2-40B4-BE49-F238E27FC236}">
              <a16:creationId xmlns:a16="http://schemas.microsoft.com/office/drawing/2014/main" id="{D5099122-EC5D-41D3-AC21-F80AF16DB0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xdr:col>
      <xdr:colOff>441902</xdr:colOff>
      <xdr:row>17</xdr:row>
      <xdr:rowOff>173182</xdr:rowOff>
    </xdr:from>
    <xdr:to>
      <xdr:col>10</xdr:col>
      <xdr:colOff>192424</xdr:colOff>
      <xdr:row>28</xdr:row>
      <xdr:rowOff>182803</xdr:rowOff>
    </xdr:to>
    <xdr:graphicFrame macro="">
      <xdr:nvGraphicFramePr>
        <xdr:cNvPr id="66" name="Chart 65">
          <a:extLst>
            <a:ext uri="{FF2B5EF4-FFF2-40B4-BE49-F238E27FC236}">
              <a16:creationId xmlns:a16="http://schemas.microsoft.com/office/drawing/2014/main" id="{99880D77-AA1E-41E6-8F7F-3E491127FF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3</xdr:col>
      <xdr:colOff>625379</xdr:colOff>
      <xdr:row>16</xdr:row>
      <xdr:rowOff>153939</xdr:rowOff>
    </xdr:from>
    <xdr:to>
      <xdr:col>6</xdr:col>
      <xdr:colOff>558030</xdr:colOff>
      <xdr:row>18</xdr:row>
      <xdr:rowOff>19243</xdr:rowOff>
    </xdr:to>
    <xdr:sp macro="" textlink="">
      <xdr:nvSpPr>
        <xdr:cNvPr id="67" name="TextBox 66">
          <a:extLst>
            <a:ext uri="{FF2B5EF4-FFF2-40B4-BE49-F238E27FC236}">
              <a16:creationId xmlns:a16="http://schemas.microsoft.com/office/drawing/2014/main" id="{1E329AFF-44AD-F11F-FB52-481480CA3DBD}"/>
            </a:ext>
          </a:extLst>
        </xdr:cNvPr>
        <xdr:cNvSpPr txBox="1"/>
      </xdr:nvSpPr>
      <xdr:spPr>
        <a:xfrm>
          <a:off x="3107652" y="3232727"/>
          <a:ext cx="2241742" cy="2501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DO" sz="1100">
              <a:solidFill>
                <a:schemeClr val="tx2"/>
              </a:solidFill>
            </a:rPr>
            <a:t>UNIDADES VENDIDAS POR MES</a:t>
          </a:r>
        </a:p>
      </xdr:txBody>
    </xdr:sp>
    <xdr:clientData/>
  </xdr:twoCellAnchor>
  <xdr:twoCellAnchor>
    <xdr:from>
      <xdr:col>10</xdr:col>
      <xdr:colOff>355984</xdr:colOff>
      <xdr:row>4</xdr:row>
      <xdr:rowOff>182802</xdr:rowOff>
    </xdr:from>
    <xdr:to>
      <xdr:col>13</xdr:col>
      <xdr:colOff>683106</xdr:colOff>
      <xdr:row>15</xdr:row>
      <xdr:rowOff>125074</xdr:rowOff>
    </xdr:to>
    <xdr:graphicFrame macro="">
      <xdr:nvGraphicFramePr>
        <xdr:cNvPr id="68" name="Chart 67">
          <a:extLst>
            <a:ext uri="{FF2B5EF4-FFF2-40B4-BE49-F238E27FC236}">
              <a16:creationId xmlns:a16="http://schemas.microsoft.com/office/drawing/2014/main" id="{0ED0D72E-271C-402B-94BB-1049976415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10</xdr:col>
      <xdr:colOff>481060</xdr:colOff>
      <xdr:row>4</xdr:row>
      <xdr:rowOff>38485</xdr:rowOff>
    </xdr:from>
    <xdr:to>
      <xdr:col>13</xdr:col>
      <xdr:colOff>336743</xdr:colOff>
      <xdr:row>5</xdr:row>
      <xdr:rowOff>28864</xdr:rowOff>
    </xdr:to>
    <xdr:sp macro="" textlink="">
      <xdr:nvSpPr>
        <xdr:cNvPr id="69" name="TextBox 68">
          <a:extLst>
            <a:ext uri="{FF2B5EF4-FFF2-40B4-BE49-F238E27FC236}">
              <a16:creationId xmlns:a16="http://schemas.microsoft.com/office/drawing/2014/main" id="{2E5F4215-D2AF-55B2-AF93-324C6AADBDDA}"/>
            </a:ext>
          </a:extLst>
        </xdr:cNvPr>
        <xdr:cNvSpPr txBox="1"/>
      </xdr:nvSpPr>
      <xdr:spPr>
        <a:xfrm>
          <a:off x="8351212" y="808182"/>
          <a:ext cx="2164773" cy="182803"/>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DO" sz="1100">
              <a:solidFill>
                <a:schemeClr val="tx2"/>
              </a:solidFill>
            </a:rPr>
            <a:t>VENTAS POR</a:t>
          </a:r>
          <a:r>
            <a:rPr lang="es-DO" sz="1100" baseline="0">
              <a:solidFill>
                <a:schemeClr val="tx2"/>
              </a:solidFill>
            </a:rPr>
            <a:t> PRODUCTO</a:t>
          </a:r>
          <a:endParaRPr lang="es-DO" sz="1100">
            <a:solidFill>
              <a:schemeClr val="tx2"/>
            </a:solidFill>
          </a:endParaRPr>
        </a:p>
      </xdr:txBody>
    </xdr:sp>
    <xdr:clientData/>
  </xdr:twoCellAnchor>
  <xdr:twoCellAnchor>
    <xdr:from>
      <xdr:col>10</xdr:col>
      <xdr:colOff>313766</xdr:colOff>
      <xdr:row>16</xdr:row>
      <xdr:rowOff>93711</xdr:rowOff>
    </xdr:from>
    <xdr:to>
      <xdr:col>13</xdr:col>
      <xdr:colOff>683106</xdr:colOff>
      <xdr:row>28</xdr:row>
      <xdr:rowOff>144318</xdr:rowOff>
    </xdr:to>
    <xdr:graphicFrame macro="">
      <xdr:nvGraphicFramePr>
        <xdr:cNvPr id="70" name="Chart 69">
          <a:extLst>
            <a:ext uri="{FF2B5EF4-FFF2-40B4-BE49-F238E27FC236}">
              <a16:creationId xmlns:a16="http://schemas.microsoft.com/office/drawing/2014/main" id="{091D99FC-3786-43A7-ACC0-C84D5292B4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11</xdr:col>
      <xdr:colOff>0</xdr:colOff>
      <xdr:row>16</xdr:row>
      <xdr:rowOff>76969</xdr:rowOff>
    </xdr:from>
    <xdr:to>
      <xdr:col>13</xdr:col>
      <xdr:colOff>625379</xdr:colOff>
      <xdr:row>17</xdr:row>
      <xdr:rowOff>67348</xdr:rowOff>
    </xdr:to>
    <xdr:sp macro="" textlink="">
      <xdr:nvSpPr>
        <xdr:cNvPr id="71" name="TextBox 70">
          <a:extLst>
            <a:ext uri="{FF2B5EF4-FFF2-40B4-BE49-F238E27FC236}">
              <a16:creationId xmlns:a16="http://schemas.microsoft.com/office/drawing/2014/main" id="{C523B0AD-A717-904C-4C08-4C2FA473FEE6}"/>
            </a:ext>
          </a:extLst>
        </xdr:cNvPr>
        <xdr:cNvSpPr txBox="1"/>
      </xdr:nvSpPr>
      <xdr:spPr>
        <a:xfrm>
          <a:off x="8639848" y="3155757"/>
          <a:ext cx="2164773" cy="182803"/>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DO" sz="1100">
              <a:solidFill>
                <a:schemeClr val="tx2"/>
              </a:solidFill>
            </a:rPr>
            <a:t>%</a:t>
          </a:r>
          <a:r>
            <a:rPr lang="es-DO" sz="1100" baseline="0">
              <a:solidFill>
                <a:schemeClr val="tx2"/>
              </a:solidFill>
            </a:rPr>
            <a:t> PARTICIPACION POR ZONAS</a:t>
          </a:r>
          <a:endParaRPr lang="es-DO" sz="1100">
            <a:solidFill>
              <a:schemeClr val="tx2"/>
            </a:solidFill>
          </a:endParaRPr>
        </a:p>
      </xdr:txBody>
    </xdr:sp>
    <xdr:clientData/>
  </xdr:twoCellAnchor>
  <xdr:twoCellAnchor editAs="oneCell">
    <xdr:from>
      <xdr:col>3</xdr:col>
      <xdr:colOff>495301</xdr:colOff>
      <xdr:row>0</xdr:row>
      <xdr:rowOff>84954</xdr:rowOff>
    </xdr:from>
    <xdr:to>
      <xdr:col>10</xdr:col>
      <xdr:colOff>206626</xdr:colOff>
      <xdr:row>3</xdr:row>
      <xdr:rowOff>161454</xdr:rowOff>
    </xdr:to>
    <mc:AlternateContent xmlns:mc="http://schemas.openxmlformats.org/markup-compatibility/2006" xmlns:a14="http://schemas.microsoft.com/office/drawing/2010/main">
      <mc:Choice Requires="a14">
        <xdr:graphicFrame macro="">
          <xdr:nvGraphicFramePr>
            <xdr:cNvPr id="72" name="País 1">
              <a:extLst>
                <a:ext uri="{FF2B5EF4-FFF2-40B4-BE49-F238E27FC236}">
                  <a16:creationId xmlns:a16="http://schemas.microsoft.com/office/drawing/2014/main" id="{31D6ECFB-14BB-8643-1742-6D02C10E591F}"/>
                </a:ext>
              </a:extLst>
            </xdr:cNvPr>
            <xdr:cNvGraphicFramePr/>
          </xdr:nvGraphicFramePr>
          <xdr:xfrm>
            <a:off x="0" y="0"/>
            <a:ext cx="0" cy="0"/>
          </xdr:xfrm>
          <a:graphic>
            <a:graphicData uri="http://schemas.microsoft.com/office/drawing/2010/slicer">
              <sle:slicer xmlns:sle="http://schemas.microsoft.com/office/drawing/2010/slicer" name="País 1"/>
            </a:graphicData>
          </a:graphic>
        </xdr:graphicFrame>
      </mc:Choice>
      <mc:Fallback xmlns="">
        <xdr:sp macro="" textlink="">
          <xdr:nvSpPr>
            <xdr:cNvPr id="0" name=""/>
            <xdr:cNvSpPr>
              <a:spLocks noTextEdit="1"/>
            </xdr:cNvSpPr>
          </xdr:nvSpPr>
          <xdr:spPr>
            <a:xfrm>
              <a:off x="2983007" y="84954"/>
              <a:ext cx="5123766" cy="648000"/>
            </a:xfrm>
            <a:prstGeom prst="rect">
              <a:avLst/>
            </a:prstGeom>
            <a:solidFill>
              <a:prstClr val="white"/>
            </a:solidFill>
            <a:ln w="1">
              <a:solidFill>
                <a:prstClr val="green"/>
              </a:solidFill>
            </a:ln>
          </xdr:spPr>
          <xdr:txBody>
            <a:bodyPr vertOverflow="clip" horzOverflow="clip"/>
            <a:lstStyle/>
            <a:p>
              <a:r>
                <a:rPr lang="es-DO"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252946</xdr:colOff>
      <xdr:row>0</xdr:row>
      <xdr:rowOff>89823</xdr:rowOff>
    </xdr:from>
    <xdr:to>
      <xdr:col>13</xdr:col>
      <xdr:colOff>670315</xdr:colOff>
      <xdr:row>3</xdr:row>
      <xdr:rowOff>139563</xdr:rowOff>
    </xdr:to>
    <mc:AlternateContent xmlns:mc="http://schemas.openxmlformats.org/markup-compatibility/2006" xmlns:a14="http://schemas.microsoft.com/office/drawing/2010/main">
      <mc:Choice Requires="a14">
        <xdr:graphicFrame macro="">
          <xdr:nvGraphicFramePr>
            <xdr:cNvPr id="73" name="Año 1">
              <a:extLst>
                <a:ext uri="{FF2B5EF4-FFF2-40B4-BE49-F238E27FC236}">
                  <a16:creationId xmlns:a16="http://schemas.microsoft.com/office/drawing/2014/main" id="{8609A986-80BA-42AE-2354-671BA6158C02}"/>
                </a:ext>
              </a:extLst>
            </xdr:cNvPr>
            <xdr:cNvGraphicFramePr/>
          </xdr:nvGraphicFramePr>
          <xdr:xfrm>
            <a:off x="0" y="0"/>
            <a:ext cx="0" cy="0"/>
          </xdr:xfrm>
          <a:graphic>
            <a:graphicData uri="http://schemas.microsoft.com/office/drawing/2010/slicer">
              <sle:slicer xmlns:sle="http://schemas.microsoft.com/office/drawing/2010/slicer" name="Año 1"/>
            </a:graphicData>
          </a:graphic>
        </xdr:graphicFrame>
      </mc:Choice>
      <mc:Fallback xmlns="">
        <xdr:sp macro="" textlink="">
          <xdr:nvSpPr>
            <xdr:cNvPr id="0" name=""/>
            <xdr:cNvSpPr>
              <a:spLocks noTextEdit="1"/>
            </xdr:cNvSpPr>
          </xdr:nvSpPr>
          <xdr:spPr>
            <a:xfrm>
              <a:off x="8153093" y="89823"/>
              <a:ext cx="2736987" cy="621240"/>
            </a:xfrm>
            <a:prstGeom prst="rect">
              <a:avLst/>
            </a:prstGeom>
            <a:solidFill>
              <a:prstClr val="white"/>
            </a:solidFill>
            <a:ln w="1">
              <a:solidFill>
                <a:prstClr val="green"/>
              </a:solidFill>
            </a:ln>
          </xdr:spPr>
          <xdr:txBody>
            <a:bodyPr vertOverflow="clip" horzOverflow="clip"/>
            <a:lstStyle/>
            <a:p>
              <a:r>
                <a:rPr lang="es-DO"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xdr:col>
      <xdr:colOff>179294</xdr:colOff>
      <xdr:row>0</xdr:row>
      <xdr:rowOff>44824</xdr:rowOff>
    </xdr:from>
    <xdr:ext cx="1848971" cy="739587"/>
    <xdr:sp macro="" textlink="">
      <xdr:nvSpPr>
        <xdr:cNvPr id="78" name="TextBox 77">
          <a:extLst>
            <a:ext uri="{FF2B5EF4-FFF2-40B4-BE49-F238E27FC236}">
              <a16:creationId xmlns:a16="http://schemas.microsoft.com/office/drawing/2014/main" id="{352AC389-447C-FB2E-24DA-6DCEA9F86689}"/>
            </a:ext>
          </a:extLst>
        </xdr:cNvPr>
        <xdr:cNvSpPr txBox="1"/>
      </xdr:nvSpPr>
      <xdr:spPr>
        <a:xfrm>
          <a:off x="1120588" y="44824"/>
          <a:ext cx="1848971" cy="739587"/>
        </a:xfrm>
        <a:prstGeom prst="rect">
          <a:avLst/>
        </a:prstGeom>
        <a:noFill/>
        <a:ln>
          <a:solidFill>
            <a:schemeClr val="accent1"/>
          </a:solidFill>
        </a:ln>
      </xdr:spPr>
      <xdr:style>
        <a:lnRef idx="0">
          <a:scrgbClr r="0" g="0" b="0"/>
        </a:lnRef>
        <a:fillRef idx="0">
          <a:scrgbClr r="0" g="0" b="0"/>
        </a:fillRef>
        <a:effectRef idx="0">
          <a:scrgbClr r="0" g="0" b="0"/>
        </a:effectRef>
        <a:fontRef idx="minor">
          <a:schemeClr val="accent2"/>
        </a:fontRef>
      </xdr:style>
      <xdr:txBody>
        <a:bodyPr vertOverflow="clip" horzOverflow="clip" wrap="square" lIns="108000" bIns="36000" rtlCol="0" anchor="ctr">
          <a:noAutofit/>
        </a:bodyPr>
        <a:lstStyle/>
        <a:p>
          <a:pPr algn="l"/>
          <a:r>
            <a:rPr lang="es-DO" sz="1200">
              <a:solidFill>
                <a:schemeClr val="tx1">
                  <a:lumMod val="75000"/>
                  <a:lumOff val="25000"/>
                </a:schemeClr>
              </a:solidFill>
              <a:effectLst>
                <a:outerShdw blurRad="50800" dist="38100" dir="2700000" algn="tl" rotWithShape="0">
                  <a:prstClr val="black">
                    <a:alpha val="40000"/>
                  </a:prstClr>
                </a:outerShdw>
              </a:effectLst>
              <a:latin typeface="Arial" panose="020B0604020202020204" pitchFamily="34" charset="0"/>
              <a:cs typeface="Arial" panose="020B0604020202020204" pitchFamily="34" charset="0"/>
            </a:rPr>
            <a:t>Decisiones</a:t>
          </a:r>
        </a:p>
        <a:p>
          <a:pPr algn="l"/>
          <a:r>
            <a:rPr lang="es-DO" sz="1200">
              <a:solidFill>
                <a:schemeClr val="tx1">
                  <a:lumMod val="75000"/>
                  <a:lumOff val="25000"/>
                </a:schemeClr>
              </a:solidFill>
              <a:effectLst>
                <a:outerShdw blurRad="50800" dist="38100" dir="2700000" algn="tl" rotWithShape="0">
                  <a:prstClr val="black">
                    <a:alpha val="40000"/>
                  </a:prstClr>
                </a:outerShdw>
              </a:effectLst>
              <a:latin typeface="Arial" panose="020B0604020202020204" pitchFamily="34" charset="0"/>
              <a:cs typeface="Arial" panose="020B0604020202020204" pitchFamily="34" charset="0"/>
            </a:rPr>
            <a:t>inteligentes, </a:t>
          </a:r>
        </a:p>
        <a:p>
          <a:pPr algn="l"/>
          <a:r>
            <a:rPr lang="es-DO" sz="1200">
              <a:solidFill>
                <a:schemeClr val="tx1">
                  <a:lumMod val="75000"/>
                  <a:lumOff val="25000"/>
                </a:schemeClr>
              </a:solidFill>
              <a:effectLst>
                <a:outerShdw blurRad="50800" dist="38100" dir="2700000" algn="tl" rotWithShape="0">
                  <a:prstClr val="black">
                    <a:alpha val="40000"/>
                  </a:prstClr>
                </a:outerShdw>
              </a:effectLst>
              <a:latin typeface="Arial" panose="020B0604020202020204" pitchFamily="34" charset="0"/>
              <a:cs typeface="Arial" panose="020B0604020202020204" pitchFamily="34" charset="0"/>
            </a:rPr>
            <a:t>datos precisos.</a:t>
          </a:r>
          <a:endParaRPr lang="es-DO" sz="1200" b="1">
            <a:solidFill>
              <a:schemeClr val="tx1">
                <a:lumMod val="75000"/>
                <a:lumOff val="25000"/>
              </a:schemeClr>
            </a:solidFill>
            <a:effectLst>
              <a:outerShdw blurRad="50800" dist="38100" dir="2700000" algn="tl" rotWithShape="0">
                <a:prstClr val="black">
                  <a:alpha val="40000"/>
                </a:prstClr>
              </a:outerShdw>
            </a:effectLst>
            <a:latin typeface="Arial" panose="020B0604020202020204" pitchFamily="34" charset="0"/>
            <a:cs typeface="Arial" panose="020B0604020202020204" pitchFamily="34" charset="0"/>
          </a:endParaRPr>
        </a:p>
      </xdr:txBody>
    </xdr:sp>
    <xdr:clientData/>
  </xdr:oneCellAnchor>
  <xdr:twoCellAnchor editAs="oneCell">
    <xdr:from>
      <xdr:col>0</xdr:col>
      <xdr:colOff>83484</xdr:colOff>
      <xdr:row>0</xdr:row>
      <xdr:rowOff>0</xdr:rowOff>
    </xdr:from>
    <xdr:to>
      <xdr:col>1</xdr:col>
      <xdr:colOff>245410</xdr:colOff>
      <xdr:row>4</xdr:row>
      <xdr:rowOff>77508</xdr:rowOff>
    </xdr:to>
    <xdr:pic>
      <xdr:nvPicPr>
        <xdr:cNvPr id="7" name="Picture 6">
          <a:extLst>
            <a:ext uri="{FF2B5EF4-FFF2-40B4-BE49-F238E27FC236}">
              <a16:creationId xmlns:a16="http://schemas.microsoft.com/office/drawing/2014/main" id="{FFE12A3A-CACD-E605-F420-3B1EAD28E7B2}"/>
            </a:ext>
          </a:extLst>
        </xdr:cNvPr>
        <xdr:cNvPicPr>
          <a:picLocks noChangeAspect="1"/>
        </xdr:cNvPicPr>
      </xdr:nvPicPr>
      <xdr:blipFill>
        <a:blip xmlns:r="http://schemas.openxmlformats.org/officeDocument/2006/relationships" r:embed="rId14" cstate="print">
          <a:duotone>
            <a:prstClr val="black"/>
            <a:schemeClr val="accent1">
              <a:tint val="45000"/>
              <a:satMod val="400000"/>
            </a:schemeClr>
          </a:duotone>
          <a:extLst>
            <a:ext uri="{BEBA8EAE-BF5A-486C-A8C5-ECC9F3942E4B}">
              <a14:imgProps xmlns:a14="http://schemas.microsoft.com/office/drawing/2010/main">
                <a14:imgLayer r:embed="rId15">
                  <a14:imgEffect>
                    <a14:brightnessContrast bright="-40000"/>
                  </a14:imgEffect>
                </a14:imgLayer>
              </a14:imgProps>
            </a:ext>
            <a:ext uri="{28A0092B-C50C-407E-A947-70E740481C1C}">
              <a14:useLocalDpi xmlns:a14="http://schemas.microsoft.com/office/drawing/2010/main" val="0"/>
            </a:ext>
          </a:extLst>
        </a:blip>
        <a:stretch>
          <a:fillRect/>
        </a:stretch>
      </xdr:blipFill>
      <xdr:spPr>
        <a:xfrm>
          <a:off x="83484" y="0"/>
          <a:ext cx="1103220" cy="839508"/>
        </a:xfrm>
        <a:prstGeom prst="rect">
          <a:avLst/>
        </a:prstGeom>
      </xdr:spPr>
    </xdr:pic>
    <xdr:clientData/>
  </xdr:twoCellAnchor>
  <xdr:twoCellAnchor editAs="oneCell">
    <xdr:from>
      <xdr:col>0</xdr:col>
      <xdr:colOff>466629</xdr:colOff>
      <xdr:row>25</xdr:row>
      <xdr:rowOff>112568</xdr:rowOff>
    </xdr:from>
    <xdr:to>
      <xdr:col>0</xdr:col>
      <xdr:colOff>836742</xdr:colOff>
      <xdr:row>27</xdr:row>
      <xdr:rowOff>101681</xdr:rowOff>
    </xdr:to>
    <xdr:pic>
      <xdr:nvPicPr>
        <xdr:cNvPr id="9" name="Graphic 8" descr="Repeat">
          <a:extLst>
            <a:ext uri="{FF2B5EF4-FFF2-40B4-BE49-F238E27FC236}">
              <a16:creationId xmlns:a16="http://schemas.microsoft.com/office/drawing/2014/main" id="{82592735-AA00-4490-ACB0-91625A110721}"/>
            </a:ext>
          </a:extLst>
        </xdr:cNvPr>
        <xdr:cNvPicPr>
          <a:picLocks noChangeAspect="1"/>
        </xdr:cNvPicPr>
      </xdr:nvPicPr>
      <xdr:blipFill>
        <a:blip xmlns:r="http://schemas.openxmlformats.org/officeDocument/2006/relationships" r:embed="rId16">
          <a:extLst>
            <a:ext uri="{96DAC541-7B7A-43D3-8B79-37D633B846F1}">
              <asvg:svgBlip xmlns:asvg="http://schemas.microsoft.com/office/drawing/2016/SVG/main" r:embed="rId17"/>
            </a:ext>
          </a:extLst>
        </a:blip>
        <a:stretch>
          <a:fillRect/>
        </a:stretch>
      </xdr:blipFill>
      <xdr:spPr>
        <a:xfrm>
          <a:off x="466629" y="4875068"/>
          <a:ext cx="370113" cy="370113"/>
        </a:xfrm>
        <a:prstGeom prst="rect">
          <a:avLst/>
        </a:prstGeom>
      </xdr:spPr>
    </xdr:pic>
    <xdr:clientData/>
  </xdr:twoCellAnchor>
  <xdr:oneCellAnchor>
    <xdr:from>
      <xdr:col>0</xdr:col>
      <xdr:colOff>817692</xdr:colOff>
      <xdr:row>25</xdr:row>
      <xdr:rowOff>181963</xdr:rowOff>
    </xdr:from>
    <xdr:ext cx="1800173" cy="254557"/>
    <xdr:sp macro="" textlink="">
      <xdr:nvSpPr>
        <xdr:cNvPr id="10" name="TextBox 9">
          <a:extLst>
            <a:ext uri="{FF2B5EF4-FFF2-40B4-BE49-F238E27FC236}">
              <a16:creationId xmlns:a16="http://schemas.microsoft.com/office/drawing/2014/main" id="{B7FCCEAC-8240-4DE4-88E5-D8CC9FE95D37}"/>
            </a:ext>
          </a:extLst>
        </xdr:cNvPr>
        <xdr:cNvSpPr txBox="1"/>
      </xdr:nvSpPr>
      <xdr:spPr>
        <a:xfrm>
          <a:off x="817692" y="4944463"/>
          <a:ext cx="1800173"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DO" sz="1100" b="1">
              <a:latin typeface="Arial" panose="020B0604020202020204" pitchFamily="34" charset="0"/>
              <a:cs typeface="Arial" panose="020B0604020202020204" pitchFamily="34" charset="0"/>
            </a:rPr>
            <a:t>Actualizado al 27/6/2025</a:t>
          </a:r>
        </a:p>
      </xdr:txBody>
    </xdr:sp>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9524</xdr:colOff>
      <xdr:row>0</xdr:row>
      <xdr:rowOff>17156</xdr:rowOff>
    </xdr:from>
    <xdr:to>
      <xdr:col>14</xdr:col>
      <xdr:colOff>9528</xdr:colOff>
      <xdr:row>30</xdr:row>
      <xdr:rowOff>19049</xdr:rowOff>
    </xdr:to>
    <xdr:pic>
      <xdr:nvPicPr>
        <xdr:cNvPr id="3" name="Picture 2">
          <a:extLst>
            <a:ext uri="{FF2B5EF4-FFF2-40B4-BE49-F238E27FC236}">
              <a16:creationId xmlns:a16="http://schemas.microsoft.com/office/drawing/2014/main" id="{6EB3439A-AA9E-00E2-745E-358266E1334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6200000">
          <a:off x="2551754" y="-2525074"/>
          <a:ext cx="5716893" cy="10801354"/>
        </a:xfrm>
        <a:prstGeom prst="rect">
          <a:avLst/>
        </a:prstGeom>
      </xdr:spPr>
    </xdr:pic>
    <xdr:clientData/>
  </xdr:twoCellAnchor>
  <xdr:twoCellAnchor>
    <xdr:from>
      <xdr:col>0</xdr:col>
      <xdr:colOff>77561</xdr:colOff>
      <xdr:row>4</xdr:row>
      <xdr:rowOff>136072</xdr:rowOff>
    </xdr:from>
    <xdr:to>
      <xdr:col>3</xdr:col>
      <xdr:colOff>108858</xdr:colOff>
      <xdr:row>29</xdr:row>
      <xdr:rowOff>114300</xdr:rowOff>
    </xdr:to>
    <xdr:sp macro="" textlink="">
      <xdr:nvSpPr>
        <xdr:cNvPr id="4" name="Rectangle: Rounded Corners 3">
          <a:extLst>
            <a:ext uri="{FF2B5EF4-FFF2-40B4-BE49-F238E27FC236}">
              <a16:creationId xmlns:a16="http://schemas.microsoft.com/office/drawing/2014/main" id="{EEFF6DFF-E25A-CD90-5220-BFC1CEB888BC}"/>
            </a:ext>
          </a:extLst>
        </xdr:cNvPr>
        <xdr:cNvSpPr/>
      </xdr:nvSpPr>
      <xdr:spPr>
        <a:xfrm>
          <a:off x="77561" y="898072"/>
          <a:ext cx="2358118" cy="4740728"/>
        </a:xfrm>
        <a:prstGeom prst="roundRect">
          <a:avLst>
            <a:gd name="adj" fmla="val 8156"/>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s-DO" sz="1100"/>
        </a:p>
      </xdr:txBody>
    </xdr:sp>
    <xdr:clientData/>
  </xdr:twoCellAnchor>
  <xdr:twoCellAnchor>
    <xdr:from>
      <xdr:col>3</xdr:col>
      <xdr:colOff>200024</xdr:colOff>
      <xdr:row>4</xdr:row>
      <xdr:rowOff>178494</xdr:rowOff>
    </xdr:from>
    <xdr:to>
      <xdr:col>10</xdr:col>
      <xdr:colOff>449036</xdr:colOff>
      <xdr:row>16</xdr:row>
      <xdr:rowOff>151280</xdr:rowOff>
    </xdr:to>
    <xdr:sp macro="" textlink="">
      <xdr:nvSpPr>
        <xdr:cNvPr id="5" name="Rectangle: Rounded Corners 4">
          <a:extLst>
            <a:ext uri="{FF2B5EF4-FFF2-40B4-BE49-F238E27FC236}">
              <a16:creationId xmlns:a16="http://schemas.microsoft.com/office/drawing/2014/main" id="{0DF9DF31-45EB-5014-B0A7-B336447835CB}"/>
            </a:ext>
          </a:extLst>
        </xdr:cNvPr>
        <xdr:cNvSpPr/>
      </xdr:nvSpPr>
      <xdr:spPr>
        <a:xfrm rot="5400000">
          <a:off x="4220976" y="-760840"/>
          <a:ext cx="2258786" cy="5661453"/>
        </a:xfrm>
        <a:prstGeom prst="roundRect">
          <a:avLst>
            <a:gd name="adj" fmla="val 3691"/>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marL="0" indent="0" algn="l"/>
          <a:endParaRPr lang="es-DO" sz="1100">
            <a:solidFill>
              <a:schemeClr val="accent6"/>
            </a:solidFill>
            <a:latin typeface="+mn-lt"/>
            <a:ea typeface="+mn-ea"/>
            <a:cs typeface="+mn-cs"/>
          </a:endParaRPr>
        </a:p>
      </xdr:txBody>
    </xdr:sp>
    <xdr:clientData/>
  </xdr:twoCellAnchor>
  <xdr:twoCellAnchor>
    <xdr:from>
      <xdr:col>3</xdr:col>
      <xdr:colOff>200025</xdr:colOff>
      <xdr:row>17</xdr:row>
      <xdr:rowOff>40825</xdr:rowOff>
    </xdr:from>
    <xdr:to>
      <xdr:col>10</xdr:col>
      <xdr:colOff>425823</xdr:colOff>
      <xdr:row>29</xdr:row>
      <xdr:rowOff>145680</xdr:rowOff>
    </xdr:to>
    <xdr:sp macro="" textlink="">
      <xdr:nvSpPr>
        <xdr:cNvPr id="6" name="Rectangle: Rounded Corners 5">
          <a:extLst>
            <a:ext uri="{FF2B5EF4-FFF2-40B4-BE49-F238E27FC236}">
              <a16:creationId xmlns:a16="http://schemas.microsoft.com/office/drawing/2014/main" id="{786A02BD-0A8E-F12C-3D0D-81BF4EFBA52E}"/>
            </a:ext>
          </a:extLst>
        </xdr:cNvPr>
        <xdr:cNvSpPr/>
      </xdr:nvSpPr>
      <xdr:spPr>
        <a:xfrm rot="5400000">
          <a:off x="4143335" y="1655633"/>
          <a:ext cx="2390855" cy="5638239"/>
        </a:xfrm>
        <a:prstGeom prst="roundRect">
          <a:avLst>
            <a:gd name="adj" fmla="val 3469"/>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marL="0" indent="0" algn="l"/>
          <a:endParaRPr lang="es-DO" sz="1100">
            <a:solidFill>
              <a:schemeClr val="accent6"/>
            </a:solidFill>
            <a:latin typeface="+mn-lt"/>
            <a:ea typeface="+mn-ea"/>
            <a:cs typeface="+mn-cs"/>
          </a:endParaRPr>
        </a:p>
      </xdr:txBody>
    </xdr:sp>
    <xdr:clientData/>
  </xdr:twoCellAnchor>
  <xdr:twoCellAnchor>
    <xdr:from>
      <xdr:col>10</xdr:col>
      <xdr:colOff>526676</xdr:colOff>
      <xdr:row>4</xdr:row>
      <xdr:rowOff>153683</xdr:rowOff>
    </xdr:from>
    <xdr:to>
      <xdr:col>13</xdr:col>
      <xdr:colOff>707570</xdr:colOff>
      <xdr:row>16</xdr:row>
      <xdr:rowOff>145678</xdr:rowOff>
    </xdr:to>
    <xdr:sp macro="" textlink="">
      <xdr:nvSpPr>
        <xdr:cNvPr id="7" name="Rectangle: Rounded Corners 6">
          <a:extLst>
            <a:ext uri="{FF2B5EF4-FFF2-40B4-BE49-F238E27FC236}">
              <a16:creationId xmlns:a16="http://schemas.microsoft.com/office/drawing/2014/main" id="{96194435-45B2-6F33-12E3-69CB7C88E1E4}"/>
            </a:ext>
          </a:extLst>
        </xdr:cNvPr>
        <xdr:cNvSpPr/>
      </xdr:nvSpPr>
      <xdr:spPr>
        <a:xfrm rot="5400000">
          <a:off x="8369993" y="804425"/>
          <a:ext cx="2277995" cy="2500511"/>
        </a:xfrm>
        <a:prstGeom prst="roundRect">
          <a:avLst>
            <a:gd name="adj" fmla="val 4211"/>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marL="0" indent="0" algn="l"/>
          <a:endParaRPr lang="es-DO" sz="1100">
            <a:solidFill>
              <a:schemeClr val="accent6"/>
            </a:solidFill>
            <a:latin typeface="+mn-lt"/>
            <a:ea typeface="+mn-ea"/>
            <a:cs typeface="+mn-cs"/>
          </a:endParaRPr>
        </a:p>
      </xdr:txBody>
    </xdr:sp>
    <xdr:clientData/>
  </xdr:twoCellAnchor>
  <xdr:twoCellAnchor>
    <xdr:from>
      <xdr:col>10</xdr:col>
      <xdr:colOff>504265</xdr:colOff>
      <xdr:row>17</xdr:row>
      <xdr:rowOff>40822</xdr:rowOff>
    </xdr:from>
    <xdr:to>
      <xdr:col>13</xdr:col>
      <xdr:colOff>707571</xdr:colOff>
      <xdr:row>29</xdr:row>
      <xdr:rowOff>123265</xdr:rowOff>
    </xdr:to>
    <xdr:sp macro="" textlink="">
      <xdr:nvSpPr>
        <xdr:cNvPr id="8" name="Rectangle: Rounded Corners 7">
          <a:extLst>
            <a:ext uri="{FF2B5EF4-FFF2-40B4-BE49-F238E27FC236}">
              <a16:creationId xmlns:a16="http://schemas.microsoft.com/office/drawing/2014/main" id="{18D8BDCD-7099-B97A-CA62-6D3060695686}"/>
            </a:ext>
          </a:extLst>
        </xdr:cNvPr>
        <xdr:cNvSpPr/>
      </xdr:nvSpPr>
      <xdr:spPr>
        <a:xfrm rot="5400000">
          <a:off x="8313564" y="3202082"/>
          <a:ext cx="2368443" cy="2522923"/>
        </a:xfrm>
        <a:prstGeom prst="roundRect">
          <a:avLst>
            <a:gd name="adj" fmla="val 4371"/>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marL="0" indent="0" algn="l"/>
          <a:endParaRPr lang="es-DO" sz="1100">
            <a:solidFill>
              <a:schemeClr val="accent6"/>
            </a:solidFill>
            <a:latin typeface="+mn-lt"/>
            <a:ea typeface="+mn-ea"/>
            <a:cs typeface="+mn-cs"/>
          </a:endParaRPr>
        </a:p>
      </xdr:txBody>
    </xdr:sp>
    <xdr:clientData/>
  </xdr:twoCellAnchor>
  <xdr:twoCellAnchor>
    <xdr:from>
      <xdr:col>0</xdr:col>
      <xdr:colOff>68033</xdr:colOff>
      <xdr:row>0</xdr:row>
      <xdr:rowOff>68036</xdr:rowOff>
    </xdr:from>
    <xdr:to>
      <xdr:col>13</xdr:col>
      <xdr:colOff>704845</xdr:colOff>
      <xdr:row>4</xdr:row>
      <xdr:rowOff>54429</xdr:rowOff>
    </xdr:to>
    <xdr:sp macro="" textlink="">
      <xdr:nvSpPr>
        <xdr:cNvPr id="9" name="Rectangle: Rounded Corners 8">
          <a:extLst>
            <a:ext uri="{FF2B5EF4-FFF2-40B4-BE49-F238E27FC236}">
              <a16:creationId xmlns:a16="http://schemas.microsoft.com/office/drawing/2014/main" id="{A1342D55-F4BD-81A6-F880-3E2C46C12FFE}"/>
            </a:ext>
          </a:extLst>
        </xdr:cNvPr>
        <xdr:cNvSpPr/>
      </xdr:nvSpPr>
      <xdr:spPr>
        <a:xfrm rot="5400000">
          <a:off x="5053689" y="-4917620"/>
          <a:ext cx="748393" cy="10719705"/>
        </a:xfrm>
        <a:prstGeom prst="roundRect">
          <a:avLst>
            <a:gd name="adj" fmla="val 8156"/>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marL="0" indent="0" algn="l"/>
          <a:endParaRPr lang="es-DO" sz="1100">
            <a:solidFill>
              <a:schemeClr val="accent6"/>
            </a:solidFill>
            <a:latin typeface="+mn-lt"/>
            <a:ea typeface="+mn-ea"/>
            <a:cs typeface="+mn-cs"/>
          </a:endParaRPr>
        </a:p>
      </xdr:txBody>
    </xdr:sp>
    <xdr:clientData/>
  </xdr:twoCellAnchor>
  <xdr:twoCellAnchor>
    <xdr:from>
      <xdr:col>0</xdr:col>
      <xdr:colOff>304800</xdr:colOff>
      <xdr:row>6</xdr:row>
      <xdr:rowOff>184896</xdr:rowOff>
    </xdr:from>
    <xdr:to>
      <xdr:col>2</xdr:col>
      <xdr:colOff>400050</xdr:colOff>
      <xdr:row>8</xdr:row>
      <xdr:rowOff>108696</xdr:rowOff>
    </xdr:to>
    <xdr:sp macro="" textlink="">
      <xdr:nvSpPr>
        <xdr:cNvPr id="24" name="Rectangle: Rounded Corners 23">
          <a:extLst>
            <a:ext uri="{FF2B5EF4-FFF2-40B4-BE49-F238E27FC236}">
              <a16:creationId xmlns:a16="http://schemas.microsoft.com/office/drawing/2014/main" id="{111C183C-F358-4318-975F-5E5EB4A0A36E}"/>
            </a:ext>
          </a:extLst>
        </xdr:cNvPr>
        <xdr:cNvSpPr/>
      </xdr:nvSpPr>
      <xdr:spPr>
        <a:xfrm>
          <a:off x="304800" y="1327896"/>
          <a:ext cx="1641662" cy="304800"/>
        </a:xfrm>
        <a:prstGeom prst="roundRect">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s-DO" sz="1100" b="1"/>
            <a:t>TOTAL</a:t>
          </a:r>
          <a:r>
            <a:rPr lang="es-DO" sz="1100" baseline="0"/>
            <a:t> </a:t>
          </a:r>
          <a:r>
            <a:rPr lang="es-DO" sz="1100" b="1" baseline="0"/>
            <a:t>VENTAS</a:t>
          </a:r>
          <a:endParaRPr lang="es-DO" sz="1100" b="1"/>
        </a:p>
      </xdr:txBody>
    </xdr:sp>
    <xdr:clientData/>
  </xdr:twoCellAnchor>
  <xdr:twoCellAnchor editAs="oneCell">
    <xdr:from>
      <xdr:col>2</xdr:col>
      <xdr:colOff>114300</xdr:colOff>
      <xdr:row>7</xdr:row>
      <xdr:rowOff>41150</xdr:rowOff>
    </xdr:from>
    <xdr:to>
      <xdr:col>2</xdr:col>
      <xdr:colOff>361950</xdr:colOff>
      <xdr:row>8</xdr:row>
      <xdr:rowOff>98300</xdr:rowOff>
    </xdr:to>
    <xdr:pic>
      <xdr:nvPicPr>
        <xdr:cNvPr id="25" name="Graphic 24" descr="Bar chart RTL">
          <a:extLst>
            <a:ext uri="{FF2B5EF4-FFF2-40B4-BE49-F238E27FC236}">
              <a16:creationId xmlns:a16="http://schemas.microsoft.com/office/drawing/2014/main" id="{D7B219A0-6F60-4D25-804F-4AE8F7661472}"/>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1660712" y="1374650"/>
          <a:ext cx="247650" cy="247650"/>
        </a:xfrm>
        <a:prstGeom prst="rect">
          <a:avLst/>
        </a:prstGeom>
      </xdr:spPr>
    </xdr:pic>
    <xdr:clientData/>
  </xdr:twoCellAnchor>
  <xdr:twoCellAnchor>
    <xdr:from>
      <xdr:col>0</xdr:col>
      <xdr:colOff>295275</xdr:colOff>
      <xdr:row>9</xdr:row>
      <xdr:rowOff>74270</xdr:rowOff>
    </xdr:from>
    <xdr:to>
      <xdr:col>2</xdr:col>
      <xdr:colOff>381000</xdr:colOff>
      <xdr:row>10</xdr:row>
      <xdr:rowOff>169520</xdr:rowOff>
    </xdr:to>
    <xdr:sp macro="" textlink="Auxiliar!N6">
      <xdr:nvSpPr>
        <xdr:cNvPr id="26" name="TextBox 25">
          <a:extLst>
            <a:ext uri="{FF2B5EF4-FFF2-40B4-BE49-F238E27FC236}">
              <a16:creationId xmlns:a16="http://schemas.microsoft.com/office/drawing/2014/main" id="{AF93B643-CB40-4522-B626-9E74BF93CE2C}"/>
            </a:ext>
          </a:extLst>
        </xdr:cNvPr>
        <xdr:cNvSpPr txBox="1"/>
      </xdr:nvSpPr>
      <xdr:spPr>
        <a:xfrm>
          <a:off x="295275" y="1788770"/>
          <a:ext cx="1628775"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2E364A2-6BF0-445F-BE95-795076CF2047}" type="TxLink">
            <a:rPr lang="en-US" sz="1800" b="1" i="0" u="none" strike="noStrike">
              <a:solidFill>
                <a:srgbClr val="000000"/>
              </a:solidFill>
              <a:latin typeface="Calibri"/>
              <a:cs typeface="Calibri"/>
            </a:rPr>
            <a:pPr algn="ctr"/>
            <a:t> 16,093.36 </a:t>
          </a:fld>
          <a:endParaRPr lang="es-DO" sz="1800" b="1"/>
        </a:p>
      </xdr:txBody>
    </xdr:sp>
    <xdr:clientData/>
  </xdr:twoCellAnchor>
  <xdr:twoCellAnchor>
    <xdr:from>
      <xdr:col>0</xdr:col>
      <xdr:colOff>304800</xdr:colOff>
      <xdr:row>11</xdr:row>
      <xdr:rowOff>118035</xdr:rowOff>
    </xdr:from>
    <xdr:to>
      <xdr:col>2</xdr:col>
      <xdr:colOff>400050</xdr:colOff>
      <xdr:row>13</xdr:row>
      <xdr:rowOff>41835</xdr:rowOff>
    </xdr:to>
    <xdr:sp macro="" textlink="">
      <xdr:nvSpPr>
        <xdr:cNvPr id="27" name="Rectangle: Rounded Corners 26">
          <a:extLst>
            <a:ext uri="{FF2B5EF4-FFF2-40B4-BE49-F238E27FC236}">
              <a16:creationId xmlns:a16="http://schemas.microsoft.com/office/drawing/2014/main" id="{C4E45753-E8E0-40DB-A1CD-9A7F00E6D1DD}"/>
            </a:ext>
          </a:extLst>
        </xdr:cNvPr>
        <xdr:cNvSpPr/>
      </xdr:nvSpPr>
      <xdr:spPr>
        <a:xfrm>
          <a:off x="304800" y="2213535"/>
          <a:ext cx="1638300" cy="304800"/>
        </a:xfrm>
        <a:prstGeom prst="roundRect">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s-DO" sz="1100" b="1">
              <a:solidFill>
                <a:schemeClr val="lt1"/>
              </a:solidFill>
              <a:latin typeface="+mn-lt"/>
              <a:ea typeface="+mn-ea"/>
              <a:cs typeface="+mn-cs"/>
            </a:rPr>
            <a:t>TOTAL COSTO</a:t>
          </a:r>
        </a:p>
      </xdr:txBody>
    </xdr:sp>
    <xdr:clientData/>
  </xdr:twoCellAnchor>
  <xdr:twoCellAnchor>
    <xdr:from>
      <xdr:col>0</xdr:col>
      <xdr:colOff>304800</xdr:colOff>
      <xdr:row>16</xdr:row>
      <xdr:rowOff>12112</xdr:rowOff>
    </xdr:from>
    <xdr:to>
      <xdr:col>2</xdr:col>
      <xdr:colOff>400050</xdr:colOff>
      <xdr:row>17</xdr:row>
      <xdr:rowOff>126412</xdr:rowOff>
    </xdr:to>
    <xdr:sp macro="" textlink="">
      <xdr:nvSpPr>
        <xdr:cNvPr id="28" name="Rectangle: Rounded Corners 27">
          <a:extLst>
            <a:ext uri="{FF2B5EF4-FFF2-40B4-BE49-F238E27FC236}">
              <a16:creationId xmlns:a16="http://schemas.microsoft.com/office/drawing/2014/main" id="{A7AC12C3-1AC3-4E0D-ABF6-508648591FA0}"/>
            </a:ext>
          </a:extLst>
        </xdr:cNvPr>
        <xdr:cNvSpPr/>
      </xdr:nvSpPr>
      <xdr:spPr>
        <a:xfrm>
          <a:off x="304800" y="3060112"/>
          <a:ext cx="1641662" cy="304800"/>
        </a:xfrm>
        <a:prstGeom prst="roundRect">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s-DO" sz="1100" b="1">
              <a:solidFill>
                <a:schemeClr val="lt1"/>
              </a:solidFill>
              <a:latin typeface="+mn-lt"/>
              <a:ea typeface="+mn-ea"/>
              <a:cs typeface="+mn-cs"/>
            </a:rPr>
            <a:t>TOTAL UTILIDAD</a:t>
          </a:r>
        </a:p>
      </xdr:txBody>
    </xdr:sp>
    <xdr:clientData/>
  </xdr:twoCellAnchor>
  <xdr:twoCellAnchor>
    <xdr:from>
      <xdr:col>0</xdr:col>
      <xdr:colOff>304800</xdr:colOff>
      <xdr:row>20</xdr:row>
      <xdr:rowOff>139921</xdr:rowOff>
    </xdr:from>
    <xdr:to>
      <xdr:col>2</xdr:col>
      <xdr:colOff>400050</xdr:colOff>
      <xdr:row>22</xdr:row>
      <xdr:rowOff>63721</xdr:rowOff>
    </xdr:to>
    <xdr:sp macro="" textlink="">
      <xdr:nvSpPr>
        <xdr:cNvPr id="29" name="Rectangle: Rounded Corners 28">
          <a:extLst>
            <a:ext uri="{FF2B5EF4-FFF2-40B4-BE49-F238E27FC236}">
              <a16:creationId xmlns:a16="http://schemas.microsoft.com/office/drawing/2014/main" id="{09752C6D-9179-470B-B2B4-0D6D691C4691}"/>
            </a:ext>
          </a:extLst>
        </xdr:cNvPr>
        <xdr:cNvSpPr/>
      </xdr:nvSpPr>
      <xdr:spPr>
        <a:xfrm>
          <a:off x="304800" y="3949921"/>
          <a:ext cx="1641662" cy="304800"/>
        </a:xfrm>
        <a:prstGeom prst="roundRect">
          <a:avLst/>
        </a:prstGeom>
        <a:solidFill>
          <a:schemeClr val="accent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s-DO" sz="1100" b="1">
              <a:solidFill>
                <a:schemeClr val="lt1"/>
              </a:solidFill>
              <a:latin typeface="+mn-lt"/>
              <a:ea typeface="+mn-ea"/>
              <a:cs typeface="+mn-cs"/>
            </a:rPr>
            <a:t>TOTAL UNIDADES</a:t>
          </a:r>
        </a:p>
      </xdr:txBody>
    </xdr:sp>
    <xdr:clientData/>
  </xdr:twoCellAnchor>
  <xdr:twoCellAnchor>
    <xdr:from>
      <xdr:col>0</xdr:col>
      <xdr:colOff>304800</xdr:colOff>
      <xdr:row>13</xdr:row>
      <xdr:rowOff>145241</xdr:rowOff>
    </xdr:from>
    <xdr:to>
      <xdr:col>2</xdr:col>
      <xdr:colOff>390525</xdr:colOff>
      <xdr:row>15</xdr:row>
      <xdr:rowOff>49991</xdr:rowOff>
    </xdr:to>
    <xdr:sp macro="" textlink="Auxiliar!O6">
      <xdr:nvSpPr>
        <xdr:cNvPr id="30" name="TextBox 29">
          <a:extLst>
            <a:ext uri="{FF2B5EF4-FFF2-40B4-BE49-F238E27FC236}">
              <a16:creationId xmlns:a16="http://schemas.microsoft.com/office/drawing/2014/main" id="{4FBB4EE3-A819-4B98-8AF8-419999C4C146}"/>
            </a:ext>
          </a:extLst>
        </xdr:cNvPr>
        <xdr:cNvSpPr txBox="1"/>
      </xdr:nvSpPr>
      <xdr:spPr>
        <a:xfrm>
          <a:off x="304800" y="2621741"/>
          <a:ext cx="1632137"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4F8ECE1C-EBF4-4325-BFA7-EF5DC88537C2}" type="TxLink">
            <a:rPr lang="en-US" sz="1800" b="1" i="0" u="none" strike="noStrike">
              <a:solidFill>
                <a:srgbClr val="000000"/>
              </a:solidFill>
              <a:latin typeface="Calibri"/>
              <a:ea typeface="+mn-ea"/>
              <a:cs typeface="Calibri"/>
            </a:rPr>
            <a:pPr marL="0" indent="0" algn="ctr"/>
            <a:t> 4,625.35 </a:t>
          </a:fld>
          <a:endParaRPr lang="es-DO" sz="1800" b="1" i="0" u="none" strike="noStrike">
            <a:solidFill>
              <a:srgbClr val="000000"/>
            </a:solidFill>
            <a:latin typeface="Calibri"/>
            <a:ea typeface="+mn-ea"/>
            <a:cs typeface="Calibri"/>
          </a:endParaRPr>
        </a:p>
      </xdr:txBody>
    </xdr:sp>
    <xdr:clientData/>
  </xdr:twoCellAnchor>
  <xdr:twoCellAnchor>
    <xdr:from>
      <xdr:col>0</xdr:col>
      <xdr:colOff>304800</xdr:colOff>
      <xdr:row>18</xdr:row>
      <xdr:rowOff>42119</xdr:rowOff>
    </xdr:from>
    <xdr:to>
      <xdr:col>2</xdr:col>
      <xdr:colOff>390525</xdr:colOff>
      <xdr:row>19</xdr:row>
      <xdr:rowOff>137369</xdr:rowOff>
    </xdr:to>
    <xdr:sp macro="" textlink="Auxiliar!Q6">
      <xdr:nvSpPr>
        <xdr:cNvPr id="31" name="TextBox 30">
          <a:extLst>
            <a:ext uri="{FF2B5EF4-FFF2-40B4-BE49-F238E27FC236}">
              <a16:creationId xmlns:a16="http://schemas.microsoft.com/office/drawing/2014/main" id="{DC6978C7-28BE-43D6-92CC-DDDBA65F077F}"/>
            </a:ext>
          </a:extLst>
        </xdr:cNvPr>
        <xdr:cNvSpPr txBox="1"/>
      </xdr:nvSpPr>
      <xdr:spPr>
        <a:xfrm>
          <a:off x="304800" y="3471119"/>
          <a:ext cx="1632137"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D7E9C307-033E-4EE8-98F7-38044F948E21}" type="TxLink">
            <a:rPr lang="en-US" sz="1800" b="1" i="0" u="none" strike="noStrike">
              <a:solidFill>
                <a:srgbClr val="000000"/>
              </a:solidFill>
              <a:latin typeface="Calibri"/>
              <a:ea typeface="+mn-ea"/>
              <a:cs typeface="Calibri"/>
            </a:rPr>
            <a:pPr marL="0" indent="0" algn="ctr"/>
            <a:t> 11,468.02 </a:t>
          </a:fld>
          <a:endParaRPr lang="es-DO" sz="1800" b="1" i="0" u="none" strike="noStrike">
            <a:solidFill>
              <a:srgbClr val="000000"/>
            </a:solidFill>
            <a:latin typeface="Calibri"/>
            <a:ea typeface="+mn-ea"/>
            <a:cs typeface="Calibri"/>
          </a:endParaRPr>
        </a:p>
      </xdr:txBody>
    </xdr:sp>
    <xdr:clientData/>
  </xdr:twoCellAnchor>
  <xdr:twoCellAnchor>
    <xdr:from>
      <xdr:col>0</xdr:col>
      <xdr:colOff>304800</xdr:colOff>
      <xdr:row>22</xdr:row>
      <xdr:rowOff>179201</xdr:rowOff>
    </xdr:from>
    <xdr:to>
      <xdr:col>2</xdr:col>
      <xdr:colOff>390525</xdr:colOff>
      <xdr:row>24</xdr:row>
      <xdr:rowOff>83951</xdr:rowOff>
    </xdr:to>
    <xdr:sp macro="" textlink="Auxiliar!P6">
      <xdr:nvSpPr>
        <xdr:cNvPr id="32" name="TextBox 31">
          <a:extLst>
            <a:ext uri="{FF2B5EF4-FFF2-40B4-BE49-F238E27FC236}">
              <a16:creationId xmlns:a16="http://schemas.microsoft.com/office/drawing/2014/main" id="{4CC48DE5-9E50-449A-94CC-83575AB7C1A6}"/>
            </a:ext>
          </a:extLst>
        </xdr:cNvPr>
        <xdr:cNvSpPr txBox="1"/>
      </xdr:nvSpPr>
      <xdr:spPr>
        <a:xfrm>
          <a:off x="304800" y="4370201"/>
          <a:ext cx="1632137"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8C150C5D-EF50-472C-95CD-2FE46BC2E7AB}" type="TxLink">
            <a:rPr lang="en-US" sz="1800" b="1" i="0" u="none" strike="noStrike">
              <a:solidFill>
                <a:srgbClr val="000000"/>
              </a:solidFill>
              <a:latin typeface="Calibri"/>
              <a:ea typeface="+mn-ea"/>
              <a:cs typeface="Calibri"/>
            </a:rPr>
            <a:pPr marL="0" indent="0" algn="ctr"/>
            <a:t> 1,305.00 </a:t>
          </a:fld>
          <a:endParaRPr lang="es-DO" sz="1800" b="1" i="0" u="none" strike="noStrike">
            <a:solidFill>
              <a:srgbClr val="000000"/>
            </a:solidFill>
            <a:latin typeface="Calibri"/>
            <a:ea typeface="+mn-ea"/>
            <a:cs typeface="Calibri"/>
          </a:endParaRPr>
        </a:p>
      </xdr:txBody>
    </xdr:sp>
    <xdr:clientData/>
  </xdr:twoCellAnchor>
  <xdr:twoCellAnchor editAs="oneCell">
    <xdr:from>
      <xdr:col>2</xdr:col>
      <xdr:colOff>104775</xdr:colOff>
      <xdr:row>11</xdr:row>
      <xdr:rowOff>110440</xdr:rowOff>
    </xdr:from>
    <xdr:to>
      <xdr:col>2</xdr:col>
      <xdr:colOff>381000</xdr:colOff>
      <xdr:row>13</xdr:row>
      <xdr:rowOff>5665</xdr:rowOff>
    </xdr:to>
    <xdr:pic>
      <xdr:nvPicPr>
        <xdr:cNvPr id="33" name="Graphic 32" descr="Money">
          <a:extLst>
            <a:ext uri="{FF2B5EF4-FFF2-40B4-BE49-F238E27FC236}">
              <a16:creationId xmlns:a16="http://schemas.microsoft.com/office/drawing/2014/main" id="{E87B45F9-5A64-4660-BEB9-E965CE6C1AF5}"/>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1647825" y="2205940"/>
          <a:ext cx="276225" cy="276225"/>
        </a:xfrm>
        <a:prstGeom prst="rect">
          <a:avLst/>
        </a:prstGeom>
      </xdr:spPr>
    </xdr:pic>
    <xdr:clientData/>
  </xdr:twoCellAnchor>
  <xdr:twoCellAnchor editAs="oneCell">
    <xdr:from>
      <xdr:col>2</xdr:col>
      <xdr:colOff>114300</xdr:colOff>
      <xdr:row>16</xdr:row>
      <xdr:rowOff>30692</xdr:rowOff>
    </xdr:from>
    <xdr:to>
      <xdr:col>2</xdr:col>
      <xdr:colOff>373875</xdr:colOff>
      <xdr:row>17</xdr:row>
      <xdr:rowOff>99767</xdr:rowOff>
    </xdr:to>
    <xdr:pic>
      <xdr:nvPicPr>
        <xdr:cNvPr id="34" name="Graphic 33" descr="Playbook">
          <a:extLst>
            <a:ext uri="{FF2B5EF4-FFF2-40B4-BE49-F238E27FC236}">
              <a16:creationId xmlns:a16="http://schemas.microsoft.com/office/drawing/2014/main" id="{451A5C04-A0B9-4255-916D-A07E9E10DF67}"/>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1660712" y="3078692"/>
          <a:ext cx="259575" cy="259575"/>
        </a:xfrm>
        <a:prstGeom prst="rect">
          <a:avLst/>
        </a:prstGeom>
      </xdr:spPr>
    </xdr:pic>
    <xdr:clientData/>
  </xdr:twoCellAnchor>
  <xdr:twoCellAnchor editAs="oneCell">
    <xdr:from>
      <xdr:col>2</xdr:col>
      <xdr:colOff>133350</xdr:colOff>
      <xdr:row>20</xdr:row>
      <xdr:rowOff>185616</xdr:rowOff>
    </xdr:from>
    <xdr:to>
      <xdr:col>2</xdr:col>
      <xdr:colOff>352425</xdr:colOff>
      <xdr:row>22</xdr:row>
      <xdr:rowOff>23691</xdr:rowOff>
    </xdr:to>
    <xdr:pic>
      <xdr:nvPicPr>
        <xdr:cNvPr id="35" name="Graphic 34" descr="Statistics RTL">
          <a:extLst>
            <a:ext uri="{FF2B5EF4-FFF2-40B4-BE49-F238E27FC236}">
              <a16:creationId xmlns:a16="http://schemas.microsoft.com/office/drawing/2014/main" id="{56FFD608-B4BA-43A9-901D-08C8D26A97C4}"/>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679762" y="3995616"/>
          <a:ext cx="219075" cy="219075"/>
        </a:xfrm>
        <a:prstGeom prst="rect">
          <a:avLst/>
        </a:prstGeom>
      </xdr:spPr>
    </xdr:pic>
    <xdr:clientData/>
  </xdr:twoCellAnchor>
  <xdr:twoCellAnchor editAs="oneCell">
    <xdr:from>
      <xdr:col>0</xdr:col>
      <xdr:colOff>348343</xdr:colOff>
      <xdr:row>1</xdr:row>
      <xdr:rowOff>24493</xdr:rowOff>
    </xdr:from>
    <xdr:to>
      <xdr:col>0</xdr:col>
      <xdr:colOff>738868</xdr:colOff>
      <xdr:row>3</xdr:row>
      <xdr:rowOff>34018</xdr:rowOff>
    </xdr:to>
    <xdr:pic>
      <xdr:nvPicPr>
        <xdr:cNvPr id="37" name="Graphic 36" descr="Coins">
          <a:extLst>
            <a:ext uri="{FF2B5EF4-FFF2-40B4-BE49-F238E27FC236}">
              <a16:creationId xmlns:a16="http://schemas.microsoft.com/office/drawing/2014/main" id="{0D69D8C1-376A-4C51-B878-DB01D987636E}"/>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348343" y="214993"/>
          <a:ext cx="390525" cy="390525"/>
        </a:xfrm>
        <a:prstGeom prst="rect">
          <a:avLst/>
        </a:prstGeom>
      </xdr:spPr>
    </xdr:pic>
    <xdr:clientData/>
  </xdr:twoCellAnchor>
  <xdr:twoCellAnchor editAs="oneCell">
    <xdr:from>
      <xdr:col>0</xdr:col>
      <xdr:colOff>182337</xdr:colOff>
      <xdr:row>26</xdr:row>
      <xdr:rowOff>73480</xdr:rowOff>
    </xdr:from>
    <xdr:to>
      <xdr:col>0</xdr:col>
      <xdr:colOff>552450</xdr:colOff>
      <xdr:row>28</xdr:row>
      <xdr:rowOff>62593</xdr:rowOff>
    </xdr:to>
    <xdr:pic>
      <xdr:nvPicPr>
        <xdr:cNvPr id="38" name="Graphic 37" descr="Repeat">
          <a:extLst>
            <a:ext uri="{FF2B5EF4-FFF2-40B4-BE49-F238E27FC236}">
              <a16:creationId xmlns:a16="http://schemas.microsoft.com/office/drawing/2014/main" id="{5D5DD9D9-618E-4CC3-95CD-E58CB68B21EE}"/>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182337" y="5026480"/>
          <a:ext cx="370113" cy="370113"/>
        </a:xfrm>
        <a:prstGeom prst="rect">
          <a:avLst/>
        </a:prstGeom>
      </xdr:spPr>
    </xdr:pic>
    <xdr:clientData/>
  </xdr:twoCellAnchor>
  <xdr:oneCellAnchor>
    <xdr:from>
      <xdr:col>0</xdr:col>
      <xdr:colOff>533400</xdr:colOff>
      <xdr:row>26</xdr:row>
      <xdr:rowOff>142875</xdr:rowOff>
    </xdr:from>
    <xdr:ext cx="1800173" cy="254557"/>
    <xdr:sp macro="" textlink="">
      <xdr:nvSpPr>
        <xdr:cNvPr id="39" name="TextBox 38">
          <a:extLst>
            <a:ext uri="{FF2B5EF4-FFF2-40B4-BE49-F238E27FC236}">
              <a16:creationId xmlns:a16="http://schemas.microsoft.com/office/drawing/2014/main" id="{2585D687-68A1-2444-A6B8-6D2E603A691C}"/>
            </a:ext>
          </a:extLst>
        </xdr:cNvPr>
        <xdr:cNvSpPr txBox="1"/>
      </xdr:nvSpPr>
      <xdr:spPr>
        <a:xfrm>
          <a:off x="533400" y="5095875"/>
          <a:ext cx="1800173"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DO" sz="1100" b="1">
              <a:latin typeface="Arial" panose="020B0604020202020204" pitchFamily="34" charset="0"/>
              <a:cs typeface="Arial" panose="020B0604020202020204" pitchFamily="34" charset="0"/>
            </a:rPr>
            <a:t>Actualizado al 27/6/2025</a:t>
          </a:r>
        </a:p>
      </xdr:txBody>
    </xdr:sp>
    <xdr:clientData/>
  </xdr:oneCellAnchor>
  <xdr:oneCellAnchor>
    <xdr:from>
      <xdr:col>3</xdr:col>
      <xdr:colOff>247650</xdr:colOff>
      <xdr:row>5</xdr:row>
      <xdr:rowOff>83642</xdr:rowOff>
    </xdr:from>
    <xdr:ext cx="1217321" cy="224998"/>
    <xdr:sp macro="" textlink="">
      <xdr:nvSpPr>
        <xdr:cNvPr id="2" name="TextBox 1">
          <a:extLst>
            <a:ext uri="{FF2B5EF4-FFF2-40B4-BE49-F238E27FC236}">
              <a16:creationId xmlns:a16="http://schemas.microsoft.com/office/drawing/2014/main" id="{C95A8E9C-CC3E-CEE8-1758-2BB7DC89A782}"/>
            </a:ext>
          </a:extLst>
        </xdr:cNvPr>
        <xdr:cNvSpPr txBox="1"/>
      </xdr:nvSpPr>
      <xdr:spPr>
        <a:xfrm>
          <a:off x="2567268" y="1036142"/>
          <a:ext cx="1217321" cy="2249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DO" sz="900" b="1">
              <a:solidFill>
                <a:schemeClr val="accent2"/>
              </a:solidFill>
              <a:latin typeface="Arial" panose="020B0604020202020204" pitchFamily="34" charset="0"/>
              <a:cs typeface="Arial" panose="020B0604020202020204" pitchFamily="34" charset="0"/>
            </a:rPr>
            <a:t>VENTAS</a:t>
          </a:r>
          <a:r>
            <a:rPr lang="es-DO" sz="900" b="1" baseline="0">
              <a:solidFill>
                <a:schemeClr val="accent2"/>
              </a:solidFill>
              <a:latin typeface="Arial" panose="020B0604020202020204" pitchFamily="34" charset="0"/>
              <a:cs typeface="Arial" panose="020B0604020202020204" pitchFamily="34" charset="0"/>
            </a:rPr>
            <a:t> POR MES</a:t>
          </a:r>
          <a:endParaRPr lang="es-DO" sz="900" b="1">
            <a:solidFill>
              <a:schemeClr val="accent2"/>
            </a:solidFill>
            <a:latin typeface="Arial" panose="020B0604020202020204" pitchFamily="34" charset="0"/>
            <a:cs typeface="Arial" panose="020B0604020202020204" pitchFamily="34" charset="0"/>
          </a:endParaRPr>
        </a:p>
      </xdr:txBody>
    </xdr:sp>
    <xdr:clientData/>
  </xdr:oneCellAnchor>
  <xdr:oneCellAnchor>
    <xdr:from>
      <xdr:col>11</xdr:col>
      <xdr:colOff>157846</xdr:colOff>
      <xdr:row>4</xdr:row>
      <xdr:rowOff>187057</xdr:rowOff>
    </xdr:from>
    <xdr:ext cx="1627690" cy="224998"/>
    <xdr:sp macro="" textlink="">
      <xdr:nvSpPr>
        <xdr:cNvPr id="13" name="TextBox 12">
          <a:extLst>
            <a:ext uri="{FF2B5EF4-FFF2-40B4-BE49-F238E27FC236}">
              <a16:creationId xmlns:a16="http://schemas.microsoft.com/office/drawing/2014/main" id="{875C0995-3EC3-CC2B-AE94-1DD32C1C47CC}"/>
            </a:ext>
          </a:extLst>
        </xdr:cNvPr>
        <xdr:cNvSpPr txBox="1"/>
      </xdr:nvSpPr>
      <xdr:spPr>
        <a:xfrm>
          <a:off x="8663111" y="949057"/>
          <a:ext cx="1627690" cy="2249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DO" sz="900" b="1">
              <a:solidFill>
                <a:schemeClr val="accent2"/>
              </a:solidFill>
              <a:latin typeface="Arial" panose="020B0604020202020204" pitchFamily="34" charset="0"/>
              <a:cs typeface="Arial" panose="020B0604020202020204" pitchFamily="34" charset="0"/>
            </a:rPr>
            <a:t>VENTAS</a:t>
          </a:r>
          <a:r>
            <a:rPr lang="es-DO" sz="900" b="1" baseline="0">
              <a:solidFill>
                <a:schemeClr val="accent2"/>
              </a:solidFill>
              <a:latin typeface="Arial" panose="020B0604020202020204" pitchFamily="34" charset="0"/>
              <a:cs typeface="Arial" panose="020B0604020202020204" pitchFamily="34" charset="0"/>
            </a:rPr>
            <a:t> POR PRODUCTO</a:t>
          </a:r>
          <a:endParaRPr lang="es-DO" sz="900" b="1">
            <a:solidFill>
              <a:schemeClr val="accent2"/>
            </a:solidFill>
            <a:latin typeface="Arial" panose="020B0604020202020204" pitchFamily="34" charset="0"/>
            <a:cs typeface="Arial" panose="020B0604020202020204" pitchFamily="34" charset="0"/>
          </a:endParaRPr>
        </a:p>
      </xdr:txBody>
    </xdr:sp>
    <xdr:clientData/>
  </xdr:oneCellAnchor>
  <xdr:oneCellAnchor>
    <xdr:from>
      <xdr:col>3</xdr:col>
      <xdr:colOff>276225</xdr:colOff>
      <xdr:row>17</xdr:row>
      <xdr:rowOff>129267</xdr:rowOff>
    </xdr:from>
    <xdr:ext cx="1351909" cy="224998"/>
    <xdr:sp macro="" textlink="">
      <xdr:nvSpPr>
        <xdr:cNvPr id="14" name="TextBox 13">
          <a:extLst>
            <a:ext uri="{FF2B5EF4-FFF2-40B4-BE49-F238E27FC236}">
              <a16:creationId xmlns:a16="http://schemas.microsoft.com/office/drawing/2014/main" id="{C8E8683F-6F4A-6E23-5C44-058B94E86546}"/>
            </a:ext>
          </a:extLst>
        </xdr:cNvPr>
        <xdr:cNvSpPr txBox="1"/>
      </xdr:nvSpPr>
      <xdr:spPr>
        <a:xfrm>
          <a:off x="2603046" y="3367767"/>
          <a:ext cx="1351909" cy="2249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DO" sz="900" b="1">
              <a:solidFill>
                <a:schemeClr val="accent2"/>
              </a:solidFill>
              <a:latin typeface="Arial" panose="020B0604020202020204" pitchFamily="34" charset="0"/>
              <a:cs typeface="Arial" panose="020B0604020202020204" pitchFamily="34" charset="0"/>
            </a:rPr>
            <a:t>UNIDADES</a:t>
          </a:r>
          <a:r>
            <a:rPr lang="es-DO" sz="900" b="1" baseline="0">
              <a:solidFill>
                <a:schemeClr val="accent2"/>
              </a:solidFill>
              <a:latin typeface="Arial" panose="020B0604020202020204" pitchFamily="34" charset="0"/>
              <a:cs typeface="Arial" panose="020B0604020202020204" pitchFamily="34" charset="0"/>
            </a:rPr>
            <a:t> POR MES</a:t>
          </a:r>
          <a:endParaRPr lang="es-DO" sz="900" b="1">
            <a:solidFill>
              <a:schemeClr val="accent2"/>
            </a:solidFill>
            <a:latin typeface="Arial" panose="020B0604020202020204" pitchFamily="34" charset="0"/>
            <a:cs typeface="Arial" panose="020B0604020202020204" pitchFamily="34" charset="0"/>
          </a:endParaRPr>
        </a:p>
      </xdr:txBody>
    </xdr:sp>
    <xdr:clientData/>
  </xdr:oneCellAnchor>
  <xdr:oneCellAnchor>
    <xdr:from>
      <xdr:col>11</xdr:col>
      <xdr:colOff>57150</xdr:colOff>
      <xdr:row>17</xdr:row>
      <xdr:rowOff>76200</xdr:rowOff>
    </xdr:from>
    <xdr:ext cx="1871218" cy="224998"/>
    <xdr:sp macro="" textlink="">
      <xdr:nvSpPr>
        <xdr:cNvPr id="15" name="TextBox 14">
          <a:extLst>
            <a:ext uri="{FF2B5EF4-FFF2-40B4-BE49-F238E27FC236}">
              <a16:creationId xmlns:a16="http://schemas.microsoft.com/office/drawing/2014/main" id="{E8E45F79-4A24-E38F-ED21-26EE163C7150}"/>
            </a:ext>
          </a:extLst>
        </xdr:cNvPr>
        <xdr:cNvSpPr txBox="1"/>
      </xdr:nvSpPr>
      <xdr:spPr>
        <a:xfrm>
          <a:off x="8543925" y="3314700"/>
          <a:ext cx="1871218" cy="2249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DO" sz="900" b="1">
              <a:solidFill>
                <a:schemeClr val="accent2"/>
              </a:solidFill>
              <a:latin typeface="Arial" panose="020B0604020202020204" pitchFamily="34" charset="0"/>
              <a:cs typeface="Arial" panose="020B0604020202020204" pitchFamily="34" charset="0"/>
            </a:rPr>
            <a:t>%</a:t>
          </a:r>
          <a:r>
            <a:rPr lang="es-DO" sz="900" b="1" baseline="0">
              <a:solidFill>
                <a:schemeClr val="accent2"/>
              </a:solidFill>
              <a:latin typeface="Arial" panose="020B0604020202020204" pitchFamily="34" charset="0"/>
              <a:cs typeface="Arial" panose="020B0604020202020204" pitchFamily="34" charset="0"/>
            </a:rPr>
            <a:t> PARTICIPACION POR ZONA</a:t>
          </a:r>
          <a:endParaRPr lang="es-DO" sz="900" b="1">
            <a:solidFill>
              <a:schemeClr val="accent2"/>
            </a:solidFill>
            <a:latin typeface="Arial" panose="020B0604020202020204" pitchFamily="34" charset="0"/>
            <a:cs typeface="Arial" panose="020B0604020202020204" pitchFamily="34" charset="0"/>
          </a:endParaRPr>
        </a:p>
      </xdr:txBody>
    </xdr:sp>
    <xdr:clientData/>
  </xdr:oneCellAnchor>
  <xdr:twoCellAnchor>
    <xdr:from>
      <xdr:col>3</xdr:col>
      <xdr:colOff>238125</xdr:colOff>
      <xdr:row>5</xdr:row>
      <xdr:rowOff>66675</xdr:rowOff>
    </xdr:from>
    <xdr:to>
      <xdr:col>10</xdr:col>
      <xdr:colOff>495300</xdr:colOff>
      <xdr:row>16</xdr:row>
      <xdr:rowOff>76200</xdr:rowOff>
    </xdr:to>
    <xdr:graphicFrame macro="">
      <xdr:nvGraphicFramePr>
        <xdr:cNvPr id="16" name="Chart 15">
          <a:extLst>
            <a:ext uri="{FF2B5EF4-FFF2-40B4-BE49-F238E27FC236}">
              <a16:creationId xmlns:a16="http://schemas.microsoft.com/office/drawing/2014/main" id="{DC343751-182D-4FF4-892D-756894CD9F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3</xdr:col>
      <xdr:colOff>228599</xdr:colOff>
      <xdr:row>18</xdr:row>
      <xdr:rowOff>66674</xdr:rowOff>
    </xdr:from>
    <xdr:to>
      <xdr:col>10</xdr:col>
      <xdr:colOff>523875</xdr:colOff>
      <xdr:row>29</xdr:row>
      <xdr:rowOff>123825</xdr:rowOff>
    </xdr:to>
    <xdr:graphicFrame macro="">
      <xdr:nvGraphicFramePr>
        <xdr:cNvPr id="17" name="Chart 16">
          <a:extLst>
            <a:ext uri="{FF2B5EF4-FFF2-40B4-BE49-F238E27FC236}">
              <a16:creationId xmlns:a16="http://schemas.microsoft.com/office/drawing/2014/main" id="{48DBCFC4-FE38-4574-AF67-45548DF9D0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10</xdr:col>
      <xdr:colOff>609600</xdr:colOff>
      <xdr:row>5</xdr:row>
      <xdr:rowOff>149679</xdr:rowOff>
    </xdr:from>
    <xdr:to>
      <xdr:col>13</xdr:col>
      <xdr:colOff>612321</xdr:colOff>
      <xdr:row>16</xdr:row>
      <xdr:rowOff>54429</xdr:rowOff>
    </xdr:to>
    <xdr:graphicFrame macro="">
      <xdr:nvGraphicFramePr>
        <xdr:cNvPr id="18" name="Chart 17">
          <a:extLst>
            <a:ext uri="{FF2B5EF4-FFF2-40B4-BE49-F238E27FC236}">
              <a16:creationId xmlns:a16="http://schemas.microsoft.com/office/drawing/2014/main" id="{9D51E2C3-C2FC-41D4-AB42-5D010FA1CF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10</xdr:col>
      <xdr:colOff>609600</xdr:colOff>
      <xdr:row>18</xdr:row>
      <xdr:rowOff>47625</xdr:rowOff>
    </xdr:from>
    <xdr:to>
      <xdr:col>13</xdr:col>
      <xdr:colOff>723900</xdr:colOff>
      <xdr:row>29</xdr:row>
      <xdr:rowOff>27214</xdr:rowOff>
    </xdr:to>
    <xdr:graphicFrame macro="">
      <xdr:nvGraphicFramePr>
        <xdr:cNvPr id="19" name="Chart 18">
          <a:extLst>
            <a:ext uri="{FF2B5EF4-FFF2-40B4-BE49-F238E27FC236}">
              <a16:creationId xmlns:a16="http://schemas.microsoft.com/office/drawing/2014/main" id="{890FE73B-C038-4929-953A-8AA2DE98BD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3</xdr:col>
      <xdr:colOff>258537</xdr:colOff>
      <xdr:row>0</xdr:row>
      <xdr:rowOff>113659</xdr:rowOff>
    </xdr:from>
    <xdr:to>
      <xdr:col>10</xdr:col>
      <xdr:colOff>476251</xdr:colOff>
      <xdr:row>3</xdr:row>
      <xdr:rowOff>170808</xdr:rowOff>
    </xdr:to>
    <mc:AlternateContent xmlns:mc="http://schemas.openxmlformats.org/markup-compatibility/2006" xmlns:a14="http://schemas.microsoft.com/office/drawing/2010/main">
      <mc:Choice Requires="a14">
        <xdr:graphicFrame macro="">
          <xdr:nvGraphicFramePr>
            <xdr:cNvPr id="20" name="País">
              <a:extLst>
                <a:ext uri="{FF2B5EF4-FFF2-40B4-BE49-F238E27FC236}">
                  <a16:creationId xmlns:a16="http://schemas.microsoft.com/office/drawing/2014/main" id="{7235E59A-C86C-09ED-AFD2-CC9F5D3C72A6}"/>
                </a:ext>
              </a:extLst>
            </xdr:cNvPr>
            <xdr:cNvGraphicFramePr/>
          </xdr:nvGraphicFramePr>
          <xdr:xfrm>
            <a:off x="0" y="0"/>
            <a:ext cx="0" cy="0"/>
          </xdr:xfrm>
          <a:graphic>
            <a:graphicData uri="http://schemas.microsoft.com/office/drawing/2010/slicer">
              <sle:slicer xmlns:sle="http://schemas.microsoft.com/office/drawing/2010/slicer" name="País"/>
            </a:graphicData>
          </a:graphic>
        </xdr:graphicFrame>
      </mc:Choice>
      <mc:Fallback xmlns="">
        <xdr:sp macro="" textlink="">
          <xdr:nvSpPr>
            <xdr:cNvPr id="0" name=""/>
            <xdr:cNvSpPr>
              <a:spLocks noTextEdit="1"/>
            </xdr:cNvSpPr>
          </xdr:nvSpPr>
          <xdr:spPr>
            <a:xfrm>
              <a:off x="2564020" y="113659"/>
              <a:ext cx="5597174" cy="641638"/>
            </a:xfrm>
            <a:prstGeom prst="rect">
              <a:avLst/>
            </a:prstGeom>
            <a:solidFill>
              <a:prstClr val="white"/>
            </a:solidFill>
            <a:ln w="1">
              <a:solidFill>
                <a:prstClr val="green"/>
              </a:solidFill>
            </a:ln>
          </xdr:spPr>
          <xdr:txBody>
            <a:bodyPr vertOverflow="clip" horzOverflow="clip"/>
            <a:lstStyle/>
            <a:p>
              <a:r>
                <a:rPr lang="es-DO"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590549</xdr:colOff>
      <xdr:row>0</xdr:row>
      <xdr:rowOff>109819</xdr:rowOff>
    </xdr:from>
    <xdr:to>
      <xdr:col>13</xdr:col>
      <xdr:colOff>704849</xdr:colOff>
      <xdr:row>3</xdr:row>
      <xdr:rowOff>186019</xdr:rowOff>
    </xdr:to>
    <mc:AlternateContent xmlns:mc="http://schemas.openxmlformats.org/markup-compatibility/2006" xmlns:a14="http://schemas.microsoft.com/office/drawing/2010/main">
      <mc:Choice Requires="a14">
        <xdr:graphicFrame macro="">
          <xdr:nvGraphicFramePr>
            <xdr:cNvPr id="21" name="Año">
              <a:extLst>
                <a:ext uri="{FF2B5EF4-FFF2-40B4-BE49-F238E27FC236}">
                  <a16:creationId xmlns:a16="http://schemas.microsoft.com/office/drawing/2014/main" id="{9ABA98CA-20F4-3F77-E01B-F0AC1A97C0D7}"/>
                </a:ext>
              </a:extLst>
            </xdr:cNvPr>
            <xdr:cNvGraphicFramePr/>
          </xdr:nvGraphicFramePr>
          <xdr:xfrm>
            <a:off x="0" y="0"/>
            <a:ext cx="0" cy="0"/>
          </xdr:xfrm>
          <a:graphic>
            <a:graphicData uri="http://schemas.microsoft.com/office/drawing/2010/slicer">
              <sle:slicer xmlns:sle="http://schemas.microsoft.com/office/drawing/2010/slicer" name="Año"/>
            </a:graphicData>
          </a:graphic>
        </xdr:graphicFrame>
      </mc:Choice>
      <mc:Fallback xmlns="">
        <xdr:sp macro="" textlink="">
          <xdr:nvSpPr>
            <xdr:cNvPr id="0" name=""/>
            <xdr:cNvSpPr>
              <a:spLocks noTextEdit="1"/>
            </xdr:cNvSpPr>
          </xdr:nvSpPr>
          <xdr:spPr>
            <a:xfrm>
              <a:off x="8275492" y="109819"/>
              <a:ext cx="2419783" cy="660689"/>
            </a:xfrm>
            <a:prstGeom prst="rect">
              <a:avLst/>
            </a:prstGeom>
            <a:solidFill>
              <a:prstClr val="white"/>
            </a:solidFill>
            <a:ln w="1">
              <a:solidFill>
                <a:prstClr val="green"/>
              </a:solidFill>
            </a:ln>
          </xdr:spPr>
          <xdr:txBody>
            <a:bodyPr vertOverflow="clip" horzOverflow="clip"/>
            <a:lstStyle/>
            <a:p>
              <a:r>
                <a:rPr lang="es-DO"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0</xdr:colOff>
      <xdr:row>0</xdr:row>
      <xdr:rowOff>0</xdr:rowOff>
    </xdr:from>
    <xdr:to>
      <xdr:col>15</xdr:col>
      <xdr:colOff>0</xdr:colOff>
      <xdr:row>22</xdr:row>
      <xdr:rowOff>180975</xdr:rowOff>
    </xdr:to>
    <xdr:pic>
      <xdr:nvPicPr>
        <xdr:cNvPr id="11" name="Graphic 10">
          <a:extLst>
            <a:ext uri="{FF2B5EF4-FFF2-40B4-BE49-F238E27FC236}">
              <a16:creationId xmlns:a16="http://schemas.microsoft.com/office/drawing/2014/main" id="{16A5A3FB-84BC-A581-AEE4-00FBE73C1932}"/>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11089821" y="0"/>
          <a:ext cx="0" cy="4371975"/>
        </a:xfrm>
        <a:prstGeom prst="rect">
          <a:avLst/>
        </a:prstGeom>
      </xdr:spPr>
    </xdr:pic>
    <xdr:clientData/>
  </xdr:twoCellAnchor>
  <xdr:twoCellAnchor editAs="oneCell">
    <xdr:from>
      <xdr:col>15</xdr:col>
      <xdr:colOff>0</xdr:colOff>
      <xdr:row>0</xdr:row>
      <xdr:rowOff>0</xdr:rowOff>
    </xdr:from>
    <xdr:to>
      <xdr:col>15</xdr:col>
      <xdr:colOff>0</xdr:colOff>
      <xdr:row>22</xdr:row>
      <xdr:rowOff>180975</xdr:rowOff>
    </xdr:to>
    <xdr:pic>
      <xdr:nvPicPr>
        <xdr:cNvPr id="22" name="Graphic 21">
          <a:extLst>
            <a:ext uri="{FF2B5EF4-FFF2-40B4-BE49-F238E27FC236}">
              <a16:creationId xmlns:a16="http://schemas.microsoft.com/office/drawing/2014/main" id="{01829F82-E301-6363-A90F-6990E94DCF24}"/>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11089821" y="0"/>
          <a:ext cx="0" cy="4371975"/>
        </a:xfrm>
        <a:prstGeom prst="rect">
          <a:avLst/>
        </a:prstGeom>
      </xdr:spPr>
    </xdr:pic>
    <xdr:clientData/>
  </xdr:twoCellAnchor>
  <xdr:twoCellAnchor editAs="oneCell">
    <xdr:from>
      <xdr:col>15</xdr:col>
      <xdr:colOff>0</xdr:colOff>
      <xdr:row>0</xdr:row>
      <xdr:rowOff>0</xdr:rowOff>
    </xdr:from>
    <xdr:to>
      <xdr:col>15</xdr:col>
      <xdr:colOff>0</xdr:colOff>
      <xdr:row>31</xdr:row>
      <xdr:rowOff>0</xdr:rowOff>
    </xdr:to>
    <xdr:pic>
      <xdr:nvPicPr>
        <xdr:cNvPr id="42" name="Picture 41">
          <a:extLst>
            <a:ext uri="{FF2B5EF4-FFF2-40B4-BE49-F238E27FC236}">
              <a16:creationId xmlns:a16="http://schemas.microsoft.com/office/drawing/2014/main" id="{BF172B2F-4229-AFB2-C577-38AB169D2D09}"/>
            </a:ext>
          </a:extLst>
        </xdr:cNvPr>
        <xdr:cNvPicPr>
          <a:picLocks noChangeAspect="1"/>
        </xdr:cNvPicPr>
      </xdr:nvPicPr>
      <xdr:blipFill>
        <a:blip xmlns:r="http://schemas.openxmlformats.org/officeDocument/2006/relationships" r:embed="rId20"/>
        <a:stretch>
          <a:fillRect/>
        </a:stretch>
      </xdr:blipFill>
      <xdr:spPr>
        <a:xfrm>
          <a:off x="11089821" y="0"/>
          <a:ext cx="0" cy="5905500"/>
        </a:xfrm>
        <a:prstGeom prst="rect">
          <a:avLst/>
        </a:prstGeom>
      </xdr:spPr>
    </xdr:pic>
    <xdr:clientData/>
  </xdr:twoCellAnchor>
  <xdr:twoCellAnchor editAs="oneCell">
    <xdr:from>
      <xdr:col>1</xdr:col>
      <xdr:colOff>258534</xdr:colOff>
      <xdr:row>0</xdr:row>
      <xdr:rowOff>13608</xdr:rowOff>
    </xdr:from>
    <xdr:to>
      <xdr:col>2</xdr:col>
      <xdr:colOff>645225</xdr:colOff>
      <xdr:row>4</xdr:row>
      <xdr:rowOff>136072</xdr:rowOff>
    </xdr:to>
    <xdr:pic>
      <xdr:nvPicPr>
        <xdr:cNvPr id="44" name="Picture 43">
          <a:extLst>
            <a:ext uri="{FF2B5EF4-FFF2-40B4-BE49-F238E27FC236}">
              <a16:creationId xmlns:a16="http://schemas.microsoft.com/office/drawing/2014/main" id="{41ECF4B3-4FCE-44C2-993E-317D1B4DDDE8}"/>
            </a:ext>
          </a:extLst>
        </xdr:cNvPr>
        <xdr:cNvPicPr>
          <a:picLocks noChangeAspect="1"/>
        </xdr:cNvPicPr>
      </xdr:nvPicPr>
      <xdr:blipFill>
        <a:blip xmlns:r="http://schemas.openxmlformats.org/officeDocument/2006/relationships" r:embed="rId21" cstate="print">
          <a:duotone>
            <a:prstClr val="black"/>
            <a:schemeClr val="accent2">
              <a:tint val="45000"/>
              <a:satMod val="400000"/>
            </a:schemeClr>
          </a:duotone>
          <a:extLst>
            <a:ext uri="{28A0092B-C50C-407E-A947-70E740481C1C}">
              <a14:useLocalDpi xmlns:a14="http://schemas.microsoft.com/office/drawing/2010/main" val="0"/>
            </a:ext>
          </a:extLst>
        </a:blip>
        <a:stretch>
          <a:fillRect/>
        </a:stretch>
      </xdr:blipFill>
      <xdr:spPr>
        <a:xfrm>
          <a:off x="1034141" y="13608"/>
          <a:ext cx="1162298" cy="884464"/>
        </a:xfrm>
        <a:prstGeom prst="rect">
          <a:avLst/>
        </a:prstGeom>
        <a:ln>
          <a:solidFill>
            <a:schemeClr val="accent2"/>
          </a:solidFill>
        </a:ln>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33134953701" backgroundQuery="1" createdVersion="8" refreshedVersion="8" minRefreshableVersion="3" recordCount="0" supportSubquery="1" supportAdvancedDrill="1" xr:uid="{9B541A73-C86C-444E-80A6-442464A46701}">
  <cacheSource type="external" connectionId="1"/>
  <cacheFields count="4">
    <cacheField name="[Table1].[Mes].[Mes]" caption="Mes" numFmtId="0" hierarchy="9" level="1">
      <sharedItems count="10">
        <s v="abr"/>
        <s v="ago"/>
        <s v="ene"/>
        <s v="feb"/>
        <s v="jul"/>
        <s v="jun"/>
        <s v="mar"/>
        <s v="may"/>
        <s v="nov"/>
        <s v="sep"/>
      </sharedItems>
    </cacheField>
    <cacheField name="[Measures].[Sum of Ventas]" caption="Sum of Ventas" numFmtId="0" hierarchy="23" level="32767"/>
    <cacheField name="[Table1].[Año].[Año]" caption="Año" numFmtId="0" hierarchy="8" level="1">
      <sharedItems containsSemiMixedTypes="0" containsNonDate="0" containsString="0"/>
    </cacheField>
    <cacheField name="[Table1].[País].[País]" caption="País" numFmtId="0" hierarchy="1"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0" memberValueDatatype="130" unbalanced="0"/>
    <cacheHierarchy uniqueName="[Table1].[País]" caption="País" attribute="1" defaultMemberUniqueName="[Table1].[País].[All]" allUniqueName="[Table1].[País].[All]" dimensionUniqueName="[Table1]" displayFolder="" count="2" memberValueDatatype="130" unbalanced="0">
      <fieldsUsage count="2">
        <fieldUsage x="-1"/>
        <fieldUsage x="3"/>
      </fieldsUsage>
    </cacheHierarchy>
    <cacheHierarchy uniqueName="[Table1].[Producto]" caption="Producto" attribute="1" defaultMemberUniqueName="[Table1].[Producto].[All]" allUniqueName="[Table1].[Producto].[All]" dimensionUniqueName="[Table1]" displayFolder="" count="0" memberValueDatatype="130" unbalanced="0"/>
    <cacheHierarchy uniqueName="[Table1].[Zona]" caption="Zona" attribute="1" defaultMemberUniqueName="[Table1].[Zona].[All]" allUniqueName="[Table1].[Zona].[All]" dimensionUniqueName="[Table1]" displayFolder="" count="0" memberValueDatatype="130" unbalanced="0"/>
    <cacheHierarchy uniqueName="[Table1].[Unidades]" caption="Unidades" attribute="1" defaultMemberUniqueName="[Table1].[Unidades].[All]" allUniqueName="[Table1].[Unidades].[All]" dimensionUniqueName="[Table1]" displayFolder="" count="0" memberValueDatatype="20" unbalanced="0"/>
    <cacheHierarchy uniqueName="[Table1].[Ventas]" caption="Ventas" attribute="1" defaultMemberUniqueName="[Table1].[Ventas].[All]" allUniqueName="[Table1].[Ventas].[All]" dimensionUniqueName="[Table1]" displayFolder="" count="0" memberValueDatatype="5" unbalanced="0"/>
    <cacheHierarchy uniqueName="[Table1].[Costo]" caption="Costo" attribute="1" defaultMemberUniqueName="[Table1].[Costo].[All]" allUniqueName="[Table1].[Costo].[All]" dimensionUniqueName="[Table1]" displayFolder="" count="0" memberValueDatatype="5" unbalanced="0"/>
    <cacheHierarchy uniqueName="[Table1].[Utilidad]" caption="Utilidad" attribute="1" defaultMemberUniqueName="[Table1].[Utilidad].[All]" allUniqueName="[Table1].[Utilidad].[All]" dimensionUniqueName="[Table1]" displayFolder="" count="0" memberValueDatatype="5" unbalanced="0"/>
    <cacheHierarchy uniqueName="[Table1].[Año]" caption="Año" attribute="1" defaultMemberUniqueName="[Table1].[Año].[All]" allUniqueName="[Table1].[Año].[All]" dimensionUniqueName="[Table1]" displayFolder="" count="2" memberValueDatatype="20" unbalanced="0">
      <fieldsUsage count="2">
        <fieldUsage x="-1"/>
        <fieldUsage x="2"/>
      </fieldsUsage>
    </cacheHierarchy>
    <cacheHierarchy uniqueName="[Table1].[Mes]" caption="Mes" attribute="1" defaultMemberUniqueName="[Table1].[Mes].[All]" allUniqueName="[Table1].[Mes].[All]" dimensionUniqueName="[Table1]" displayFolder="" count="2" memberValueDatatype="130" unbalanced="0">
      <fieldsUsage count="2">
        <fieldUsage x="-1"/>
        <fieldUsage x="0"/>
      </fieldsUsage>
    </cacheHierarchy>
    <cacheHierarchy uniqueName="[Tb_vantas].[Fecha]" caption="Fecha" attribute="1" defaultMemberUniqueName="[Tb_vantas].[Fecha].[All]" allUniqueName="[Tb_vantas].[Fecha].[All]" dimensionUniqueName="[Tb_vantas]" displayFolder="" count="0" memberValueDatatype="130" unbalanced="0"/>
    <cacheHierarchy uniqueName="[Tb_vantas].[País]" caption="País" attribute="1" defaultMemberUniqueName="[Tb_vantas].[País].[All]" allUniqueName="[Tb_vantas].[País].[All]" dimensionUniqueName="[Tb_vantas]" displayFolder="" count="0" memberValueDatatype="130" unbalanced="0"/>
    <cacheHierarchy uniqueName="[Tb_vantas].[Producto]" caption="Producto" attribute="1" defaultMemberUniqueName="[Tb_vantas].[Producto].[All]" allUniqueName="[Tb_vantas].[Producto].[All]" dimensionUniqueName="[Tb_vantas]" displayFolder="" count="0" memberValueDatatype="130" unbalanced="0"/>
    <cacheHierarchy uniqueName="[Tb_vantas].[Zona]" caption="Zona" attribute="1" defaultMemberUniqueName="[Tb_vantas].[Zona].[All]" allUniqueName="[Tb_vantas].[Zona].[All]" dimensionUniqueName="[Tb_vantas]" displayFolder="" count="0" memberValueDatatype="130" unbalanced="0"/>
    <cacheHierarchy uniqueName="[Tb_vantas].[Unidades]" caption="Unidades" attribute="1" defaultMemberUniqueName="[Tb_vantas].[Unidades].[All]" allUniqueName="[Tb_vantas].[Unidades].[All]" dimensionUniqueName="[Tb_vantas]" displayFolder="" count="0" memberValueDatatype="20" unbalanced="0"/>
    <cacheHierarchy uniqueName="[Tb_vantas].[Ventas]" caption="Ventas" attribute="1" defaultMemberUniqueName="[Tb_vantas].[Ventas].[All]" allUniqueName="[Tb_vantas].[Ventas].[All]" dimensionUniqueName="[Tb_vantas]" displayFolder="" count="0" memberValueDatatype="5" unbalanced="0"/>
    <cacheHierarchy uniqueName="[Tb_vantas].[Costo]" caption="Costo" attribute="1" defaultMemberUniqueName="[Tb_vantas].[Costo].[All]" allUniqueName="[Tb_vantas].[Costo].[All]" dimensionUniqueName="[Tb_vantas]" displayFolder="" count="0" memberValueDatatype="5" unbalanced="0"/>
    <cacheHierarchy uniqueName="[Tb_vantas].[Utilidad]" caption="Utilidad" attribute="1" defaultMemberUniqueName="[Tb_vantas].[Utilidad].[All]" allUniqueName="[Tb_vantas].[Utilidad].[All]" dimensionUniqueName="[Tb_vantas]" displayFolder="" count="0" memberValueDatatype="5" unbalanced="0"/>
    <cacheHierarchy uniqueName="[Tb_vantas].[Año]" caption="Año" attribute="1" defaultMemberUniqueName="[Tb_vantas].[Año].[All]" allUniqueName="[Tb_vantas].[Año].[All]" dimensionUniqueName="[Tb_vantas]" displayFolder="" count="0" memberValueDatatype="20" unbalanced="0"/>
    <cacheHierarchy uniqueName="[Tb_vantas].[Mes]" caption="Mes" attribute="1" defaultMemberUniqueName="[Tb_vantas].[Mes].[All]" allUniqueName="[Tb_vantas].[Mes].[All]" dimensionUniqueName="[Tb_vantas]" displayFolder="" count="0" memberValueDatatype="130" unbalanced="0"/>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hidden="1">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hidden="1">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hidden="1">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hidden="1">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hidden="1">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47963541663" backgroundQuery="1" createdVersion="8" refreshedVersion="8" minRefreshableVersion="3" recordCount="0" supportSubquery="1" supportAdvancedDrill="1" xr:uid="{D6912BA8-D219-4980-A4AE-081006291BD8}">
  <cacheSource type="external" connectionId="1"/>
  <cacheFields count="5">
    <cacheField name="[Measures].[Sum of Ventas 2]" caption="Sum of Ventas 2" numFmtId="0" hierarchy="27" level="32767"/>
    <cacheField name="[Measures].[Sum of Costo 2]" caption="Sum of Costo 2" numFmtId="0" hierarchy="30" level="32767"/>
    <cacheField name="[Measures].[Sum of Unidades 2]" caption="Sum of Unidades 2" numFmtId="0" hierarchy="29" level="32767"/>
    <cacheField name="[Measures].[Sum of Utilidad 2]" caption="Sum of Utilidad 2" numFmtId="0" hierarchy="31" level="32767"/>
    <cacheField name="[Tb_vantas].[Año].[Año]" caption="Año" numFmtId="0" hierarchy="18"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0" memberValueDatatype="130" unbalanced="0"/>
    <cacheHierarchy uniqueName="[Table1].[País]" caption="País" attribute="1" defaultMemberUniqueName="[Table1].[País].[All]" allUniqueName="[Table1].[País].[All]" dimensionUniqueName="[Table1]" displayFolder="" count="0" memberValueDatatype="130" unbalanced="0"/>
    <cacheHierarchy uniqueName="[Table1].[Producto]" caption="Producto" attribute="1" defaultMemberUniqueName="[Table1].[Producto].[All]" allUniqueName="[Table1].[Producto].[All]" dimensionUniqueName="[Table1]" displayFolder="" count="0" memberValueDatatype="130" unbalanced="0"/>
    <cacheHierarchy uniqueName="[Table1].[Zona]" caption="Zona" attribute="1" defaultMemberUniqueName="[Table1].[Zona].[All]" allUniqueName="[Table1].[Zona].[All]" dimensionUniqueName="[Table1]" displayFolder="" count="0" memberValueDatatype="130" unbalanced="0"/>
    <cacheHierarchy uniqueName="[Table1].[Unidades]" caption="Unidades" attribute="1" defaultMemberUniqueName="[Table1].[Unidades].[All]" allUniqueName="[Table1].[Unidades].[All]" dimensionUniqueName="[Table1]" displayFolder="" count="0" memberValueDatatype="20" unbalanced="0"/>
    <cacheHierarchy uniqueName="[Table1].[Ventas]" caption="Ventas" attribute="1" defaultMemberUniqueName="[Table1].[Ventas].[All]" allUniqueName="[Table1].[Ventas].[All]" dimensionUniqueName="[Table1]" displayFolder="" count="0" memberValueDatatype="5" unbalanced="0"/>
    <cacheHierarchy uniqueName="[Table1].[Costo]" caption="Costo" attribute="1" defaultMemberUniqueName="[Table1].[Costo].[All]" allUniqueName="[Table1].[Costo].[All]" dimensionUniqueName="[Table1]" displayFolder="" count="0" memberValueDatatype="5" unbalanced="0"/>
    <cacheHierarchy uniqueName="[Table1].[Utilidad]" caption="Utilidad" attribute="1" defaultMemberUniqueName="[Table1].[Utilidad].[All]" allUniqueName="[Table1].[Utilidad].[All]" dimensionUniqueName="[Table1]" displayFolder="" count="0" memberValueDatatype="5" unbalanced="0"/>
    <cacheHierarchy uniqueName="[Table1].[Año]" caption="Año" attribute="1" defaultMemberUniqueName="[Table1].[Año].[All]" allUniqueName="[Table1].[Año].[All]" dimensionUniqueName="[Table1]" displayFolder="" count="0" memberValueDatatype="20" unbalanced="0"/>
    <cacheHierarchy uniqueName="[Table1].[Mes]" caption="Mes" attribute="1" defaultMemberUniqueName="[Table1].[Mes].[All]" allUniqueName="[Table1].[Mes].[All]" dimensionUniqueName="[Table1]" displayFolder="" count="0" memberValueDatatype="130" unbalanced="0"/>
    <cacheHierarchy uniqueName="[Tb_vantas].[Fecha]" caption="Fecha" attribute="1" defaultMemberUniqueName="[Tb_vantas].[Fecha].[All]" allUniqueName="[Tb_vantas].[Fecha].[All]" dimensionUniqueName="[Tb_vantas]" displayFolder="" count="0" memberValueDatatype="130" unbalanced="0"/>
    <cacheHierarchy uniqueName="[Tb_vantas].[País]" caption="País" attribute="1" defaultMemberUniqueName="[Tb_vantas].[País].[All]" allUniqueName="[Tb_vantas].[País].[All]" dimensionUniqueName="[Tb_vantas]" displayFolder="" count="2" memberValueDatatype="130" unbalanced="0"/>
    <cacheHierarchy uniqueName="[Tb_vantas].[Producto]" caption="Producto" attribute="1" defaultMemberUniqueName="[Tb_vantas].[Producto].[All]" allUniqueName="[Tb_vantas].[Producto].[All]" dimensionUniqueName="[Tb_vantas]" displayFolder="" count="0" memberValueDatatype="130" unbalanced="0"/>
    <cacheHierarchy uniqueName="[Tb_vantas].[Zona]" caption="Zona" attribute="1" defaultMemberUniqueName="[Tb_vantas].[Zona].[All]" allUniqueName="[Tb_vantas].[Zona].[All]" dimensionUniqueName="[Tb_vantas]" displayFolder="" count="0" memberValueDatatype="130" unbalanced="0"/>
    <cacheHierarchy uniqueName="[Tb_vantas].[Unidades]" caption="Unidades" attribute="1" defaultMemberUniqueName="[Tb_vantas].[Unidades].[All]" allUniqueName="[Tb_vantas].[Unidades].[All]" dimensionUniqueName="[Tb_vantas]" displayFolder="" count="0" memberValueDatatype="20" unbalanced="0"/>
    <cacheHierarchy uniqueName="[Tb_vantas].[Ventas]" caption="Ventas" attribute="1" defaultMemberUniqueName="[Tb_vantas].[Ventas].[All]" allUniqueName="[Tb_vantas].[Ventas].[All]" dimensionUniqueName="[Tb_vantas]" displayFolder="" count="0" memberValueDatatype="5" unbalanced="0"/>
    <cacheHierarchy uniqueName="[Tb_vantas].[Costo]" caption="Costo" attribute="1" defaultMemberUniqueName="[Tb_vantas].[Costo].[All]" allUniqueName="[Tb_vantas].[Costo].[All]" dimensionUniqueName="[Tb_vantas]" displayFolder="" count="0" memberValueDatatype="5" unbalanced="0"/>
    <cacheHierarchy uniqueName="[Tb_vantas].[Utilidad]" caption="Utilidad" attribute="1" defaultMemberUniqueName="[Tb_vantas].[Utilidad].[All]" allUniqueName="[Tb_vantas].[Utilidad].[All]" dimensionUniqueName="[Tb_vantas]" displayFolder="" count="0" memberValueDatatype="5" unbalanced="0"/>
    <cacheHierarchy uniqueName="[Tb_vantas].[Año]" caption="Año" attribute="1" defaultMemberUniqueName="[Tb_vantas].[Año].[All]" allUniqueName="[Tb_vantas].[Año].[All]" dimensionUniqueName="[Tb_vantas]" displayFolder="" count="2" memberValueDatatype="20" unbalanced="0">
      <fieldsUsage count="2">
        <fieldUsage x="-1"/>
        <fieldUsage x="4"/>
      </fieldsUsage>
    </cacheHierarchy>
    <cacheHierarchy uniqueName="[Tb_vantas].[Mes]" caption="Mes" attribute="1" defaultMemberUniqueName="[Tb_vantas].[Mes].[All]" allUniqueName="[Tb_vantas].[Mes].[All]" dimensionUniqueName="[Tb_vantas]" displayFolder="" count="0" memberValueDatatype="130" unbalanced="0"/>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hidden="1">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hidden="1">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oneField="1" hidden="1">
      <fieldsUsage count="1">
        <fieldUsage x="0"/>
      </fieldsUsage>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oneField="1" hidden="1">
      <fieldsUsage count="1">
        <fieldUsage x="2"/>
      </fieldsUsage>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oneField="1" hidden="1">
      <fieldsUsage count="1">
        <fieldUsage x="3"/>
      </fieldsUsage>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36.485898263891" backgroundQuery="1" createdVersion="3" refreshedVersion="8" minRefreshableVersion="3" recordCount="0" supportSubquery="1" supportAdvancedDrill="1" xr:uid="{452B4856-8DE5-4CFB-9557-9807CE8BF90E}">
  <cacheSource type="external" connectionId="1">
    <extLst>
      <ext xmlns:x14="http://schemas.microsoft.com/office/spreadsheetml/2009/9/main" uri="{F057638F-6D5F-4e77-A914-E7F072B9BCA8}">
        <x14:sourceConnection name="ThisWorkbookDataModel"/>
      </ext>
    </extLst>
  </cacheSource>
  <cacheFields count="0"/>
  <cacheHierarchies count="27">
    <cacheHierarchy uniqueName="[Table1].[Fecha]" caption="Fecha" attribute="1" defaultMemberUniqueName="[Table1].[Fecha].[All]" allUniqueName="[Table1].[Fecha].[All]" dimensionUniqueName="[Table1]" displayFolder="" count="0" memberValueDatatype="130" unbalanced="0"/>
    <cacheHierarchy uniqueName="[Table1].[País]" caption="País" attribute="1" defaultMemberUniqueName="[Table1].[País].[All]" allUniqueName="[Table1].[País].[All]" dimensionUniqueName="[Table1]" displayFolder="" count="0" memberValueDatatype="130" unbalanced="0"/>
    <cacheHierarchy uniqueName="[Table1].[Producto]" caption="Producto" attribute="1" defaultMemberUniqueName="[Table1].[Producto].[All]" allUniqueName="[Table1].[Producto].[All]" dimensionUniqueName="[Table1]" displayFolder="" count="0" memberValueDatatype="130" unbalanced="0"/>
    <cacheHierarchy uniqueName="[Table1].[Zona]" caption="Zona" attribute="1" defaultMemberUniqueName="[Table1].[Zona].[All]" allUniqueName="[Table1].[Zona].[All]" dimensionUniqueName="[Table1]" displayFolder="" count="0" memberValueDatatype="130" unbalanced="0"/>
    <cacheHierarchy uniqueName="[Table1].[Unidades]" caption="Unidades" attribute="1" defaultMemberUniqueName="[Table1].[Unidades].[All]" allUniqueName="[Table1].[Unidades].[All]" dimensionUniqueName="[Table1]" displayFolder="" count="0" memberValueDatatype="20" unbalanced="0"/>
    <cacheHierarchy uniqueName="[Table1].[Ventas]" caption="Ventas" attribute="1" defaultMemberUniqueName="[Table1].[Ventas].[All]" allUniqueName="[Table1].[Ventas].[All]" dimensionUniqueName="[Table1]" displayFolder="" count="0" memberValueDatatype="5" unbalanced="0"/>
    <cacheHierarchy uniqueName="[Table1].[Costo]" caption="Costo" attribute="1" defaultMemberUniqueName="[Table1].[Costo].[All]" allUniqueName="[Table1].[Costo].[All]" dimensionUniqueName="[Table1]" displayFolder="" count="0" memberValueDatatype="5" unbalanced="0"/>
    <cacheHierarchy uniqueName="[Table1].[Utilidad]" caption="Utilidad" attribute="1" defaultMemberUniqueName="[Table1].[Utilidad].[All]" allUniqueName="[Table1].[Utilidad].[All]" dimensionUniqueName="[Table1]" displayFolder="" count="0" memberValueDatatype="5" unbalanced="0"/>
    <cacheHierarchy uniqueName="[Table1].[Año]" caption="Año" attribute="1" defaultMemberUniqueName="[Table1].[Año].[All]" allUniqueName="[Table1].[Año].[All]" dimensionUniqueName="[Table1]" displayFolder="" count="0" memberValueDatatype="20" unbalanced="0"/>
    <cacheHierarchy uniqueName="[Table1].[Mes]" caption="Mes" attribute="1" defaultMemberUniqueName="[Table1].[Mes].[All]" allUniqueName="[Table1].[Mes].[All]" dimensionUniqueName="[Table1]" displayFolder="" count="0" memberValueDatatype="130" unbalanced="0"/>
    <cacheHierarchy uniqueName="[Tb_vantas].[Fecha]" caption="Fecha" attribute="1" defaultMemberUniqueName="[Tb_vantas].[Fecha].[All]" allUniqueName="[Tb_vantas].[Fecha].[All]" dimensionUniqueName="[Tb_vantas]" displayFolder="" count="0" memberValueDatatype="130" unbalanced="0"/>
    <cacheHierarchy uniqueName="[Tb_vantas].[País]" caption="País" attribute="1" defaultMemberUniqueName="[Tb_vantas].[País].[All]" allUniqueName="[Tb_vantas].[País].[All]" dimensionUniqueName="[Tb_vantas]" displayFolder="" count="2" memberValueDatatype="130" unbalanced="0"/>
    <cacheHierarchy uniqueName="[Tb_vantas].[Producto]" caption="Producto" attribute="1" defaultMemberUniqueName="[Tb_vantas].[Producto].[All]" allUniqueName="[Tb_vantas].[Producto].[All]" dimensionUniqueName="[Tb_vantas]" displayFolder="" count="0" memberValueDatatype="130" unbalanced="0"/>
    <cacheHierarchy uniqueName="[Tb_vantas].[Zona]" caption="Zona" attribute="1" defaultMemberUniqueName="[Tb_vantas].[Zona].[All]" allUniqueName="[Tb_vantas].[Zona].[All]" dimensionUniqueName="[Tb_vantas]" displayFolder="" count="0" memberValueDatatype="130" unbalanced="0"/>
    <cacheHierarchy uniqueName="[Tb_vantas].[Unidades]" caption="Unidades" attribute="1" defaultMemberUniqueName="[Tb_vantas].[Unidades].[All]" allUniqueName="[Tb_vantas].[Unidades].[All]" dimensionUniqueName="[Tb_vantas]" displayFolder="" count="0" memberValueDatatype="20" unbalanced="0"/>
    <cacheHierarchy uniqueName="[Tb_vantas].[Ventas]" caption="Ventas" attribute="1" defaultMemberUniqueName="[Tb_vantas].[Ventas].[All]" allUniqueName="[Tb_vantas].[Ventas].[All]" dimensionUniqueName="[Tb_vantas]" displayFolder="" count="0" memberValueDatatype="5" unbalanced="0"/>
    <cacheHierarchy uniqueName="[Tb_vantas].[Costo]" caption="Costo" attribute="1" defaultMemberUniqueName="[Tb_vantas].[Costo].[All]" allUniqueName="[Tb_vantas].[Costo].[All]" dimensionUniqueName="[Tb_vantas]" displayFolder="" count="0" memberValueDatatype="5" unbalanced="0"/>
    <cacheHierarchy uniqueName="[Tb_vantas].[Utilidad]" caption="Utilidad" attribute="1" defaultMemberUniqueName="[Tb_vantas].[Utilidad].[All]" allUniqueName="[Tb_vantas].[Utilidad].[All]" dimensionUniqueName="[Tb_vantas]" displayFolder="" count="0" memberValueDatatype="5" unbalanced="0"/>
    <cacheHierarchy uniqueName="[Tb_vantas].[Año]" caption="Año" attribute="1" defaultMemberUniqueName="[Tb_vantas].[Año].[All]" allUniqueName="[Tb_vantas].[Año].[All]" dimensionUniqueName="[Tb_vantas]" displayFolder="" count="2" memberValueDatatype="20" unbalanced="0"/>
    <cacheHierarchy uniqueName="[Tb_vantas].[Mes]" caption="Mes" attribute="1" defaultMemberUniqueName="[Tb_vantas].[Mes].[All]" allUniqueName="[Tb_vantas].[Mes].[All]" dimensionUniqueName="[Tb_vantas]" displayFolder="" count="0" memberValueDatatype="130" unbalanced="0"/>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hidden="1">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hidden="1">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licerData="1" pivotCacheId="54463007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33135648147" backgroundQuery="1" createdVersion="8" refreshedVersion="8" minRefreshableVersion="3" recordCount="0" supportSubquery="1" supportAdvancedDrill="1" xr:uid="{7DAA45D2-7A1D-4F79-BDC5-ABED67C27DF9}">
  <cacheSource type="external" connectionId="1"/>
  <cacheFields count="4">
    <cacheField name="[Table1].[Mes].[Mes]" caption="Mes" numFmtId="0" hierarchy="9" level="1">
      <sharedItems count="10">
        <s v="abr"/>
        <s v="ago"/>
        <s v="ene"/>
        <s v="feb"/>
        <s v="jul"/>
        <s v="jun"/>
        <s v="mar"/>
        <s v="may"/>
        <s v="nov"/>
        <s v="sep"/>
      </sharedItems>
    </cacheField>
    <cacheField name="[Measures].[Sum of Unidades]" caption="Sum of Unidades" numFmtId="0" hierarchy="24" level="32767"/>
    <cacheField name="[Table1].[Año].[Año]" caption="Año" numFmtId="0" hierarchy="8" level="1">
      <sharedItems containsSemiMixedTypes="0" containsNonDate="0" containsString="0"/>
    </cacheField>
    <cacheField name="[Table1].[País].[País]" caption="País" numFmtId="0" hierarchy="1"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0" memberValueDatatype="130" unbalanced="0"/>
    <cacheHierarchy uniqueName="[Table1].[País]" caption="País" attribute="1" defaultMemberUniqueName="[Table1].[País].[All]" allUniqueName="[Table1].[País].[All]" dimensionUniqueName="[Table1]" displayFolder="" count="2" memberValueDatatype="130" unbalanced="0">
      <fieldsUsage count="2">
        <fieldUsage x="-1"/>
        <fieldUsage x="3"/>
      </fieldsUsage>
    </cacheHierarchy>
    <cacheHierarchy uniqueName="[Table1].[Producto]" caption="Producto" attribute="1" defaultMemberUniqueName="[Table1].[Producto].[All]" allUniqueName="[Table1].[Producto].[All]" dimensionUniqueName="[Table1]" displayFolder="" count="0" memberValueDatatype="130" unbalanced="0"/>
    <cacheHierarchy uniqueName="[Table1].[Zona]" caption="Zona" attribute="1" defaultMemberUniqueName="[Table1].[Zona].[All]" allUniqueName="[Table1].[Zona].[All]" dimensionUniqueName="[Table1]" displayFolder="" count="0" memberValueDatatype="130" unbalanced="0"/>
    <cacheHierarchy uniqueName="[Table1].[Unidades]" caption="Unidades" attribute="1" defaultMemberUniqueName="[Table1].[Unidades].[All]" allUniqueName="[Table1].[Unidades].[All]" dimensionUniqueName="[Table1]" displayFolder="" count="0" memberValueDatatype="20" unbalanced="0"/>
    <cacheHierarchy uniqueName="[Table1].[Ventas]" caption="Ventas" attribute="1" defaultMemberUniqueName="[Table1].[Ventas].[All]" allUniqueName="[Table1].[Ventas].[All]" dimensionUniqueName="[Table1]" displayFolder="" count="0" memberValueDatatype="5" unbalanced="0"/>
    <cacheHierarchy uniqueName="[Table1].[Costo]" caption="Costo" attribute="1" defaultMemberUniqueName="[Table1].[Costo].[All]" allUniqueName="[Table1].[Costo].[All]" dimensionUniqueName="[Table1]" displayFolder="" count="0" memberValueDatatype="5" unbalanced="0"/>
    <cacheHierarchy uniqueName="[Table1].[Utilidad]" caption="Utilidad" attribute="1" defaultMemberUniqueName="[Table1].[Utilidad].[All]" allUniqueName="[Table1].[Utilidad].[All]" dimensionUniqueName="[Table1]" displayFolder="" count="0" memberValueDatatype="5" unbalanced="0"/>
    <cacheHierarchy uniqueName="[Table1].[Año]" caption="Año" attribute="1" defaultMemberUniqueName="[Table1].[Año].[All]" allUniqueName="[Table1].[Año].[All]" dimensionUniqueName="[Table1]" displayFolder="" count="2" memberValueDatatype="20" unbalanced="0">
      <fieldsUsage count="2">
        <fieldUsage x="-1"/>
        <fieldUsage x="2"/>
      </fieldsUsage>
    </cacheHierarchy>
    <cacheHierarchy uniqueName="[Table1].[Mes]" caption="Mes" attribute="1" defaultMemberUniqueName="[Table1].[Mes].[All]" allUniqueName="[Table1].[Mes].[All]" dimensionUniqueName="[Table1]" displayFolder="" count="2" memberValueDatatype="130" unbalanced="0">
      <fieldsUsage count="2">
        <fieldUsage x="-1"/>
        <fieldUsage x="0"/>
      </fieldsUsage>
    </cacheHierarchy>
    <cacheHierarchy uniqueName="[Tb_vantas].[Fecha]" caption="Fecha" attribute="1" defaultMemberUniqueName="[Tb_vantas].[Fecha].[All]" allUniqueName="[Tb_vantas].[Fecha].[All]" dimensionUniqueName="[Tb_vantas]" displayFolder="" count="0" memberValueDatatype="130" unbalanced="0"/>
    <cacheHierarchy uniqueName="[Tb_vantas].[País]" caption="País" attribute="1" defaultMemberUniqueName="[Tb_vantas].[País].[All]" allUniqueName="[Tb_vantas].[País].[All]" dimensionUniqueName="[Tb_vantas]" displayFolder="" count="0" memberValueDatatype="130" unbalanced="0"/>
    <cacheHierarchy uniqueName="[Tb_vantas].[Producto]" caption="Producto" attribute="1" defaultMemberUniqueName="[Tb_vantas].[Producto].[All]" allUniqueName="[Tb_vantas].[Producto].[All]" dimensionUniqueName="[Tb_vantas]" displayFolder="" count="0" memberValueDatatype="130" unbalanced="0"/>
    <cacheHierarchy uniqueName="[Tb_vantas].[Zona]" caption="Zona" attribute="1" defaultMemberUniqueName="[Tb_vantas].[Zona].[All]" allUniqueName="[Tb_vantas].[Zona].[All]" dimensionUniqueName="[Tb_vantas]" displayFolder="" count="0" memberValueDatatype="130" unbalanced="0"/>
    <cacheHierarchy uniqueName="[Tb_vantas].[Unidades]" caption="Unidades" attribute="1" defaultMemberUniqueName="[Tb_vantas].[Unidades].[All]" allUniqueName="[Tb_vantas].[Unidades].[All]" dimensionUniqueName="[Tb_vantas]" displayFolder="" count="0" memberValueDatatype="20" unbalanced="0"/>
    <cacheHierarchy uniqueName="[Tb_vantas].[Ventas]" caption="Ventas" attribute="1" defaultMemberUniqueName="[Tb_vantas].[Ventas].[All]" allUniqueName="[Tb_vantas].[Ventas].[All]" dimensionUniqueName="[Tb_vantas]" displayFolder="" count="0" memberValueDatatype="5" unbalanced="0"/>
    <cacheHierarchy uniqueName="[Tb_vantas].[Costo]" caption="Costo" attribute="1" defaultMemberUniqueName="[Tb_vantas].[Costo].[All]" allUniqueName="[Tb_vantas].[Costo].[All]" dimensionUniqueName="[Tb_vantas]" displayFolder="" count="0" memberValueDatatype="5" unbalanced="0"/>
    <cacheHierarchy uniqueName="[Tb_vantas].[Utilidad]" caption="Utilidad" attribute="1" defaultMemberUniqueName="[Tb_vantas].[Utilidad].[All]" allUniqueName="[Tb_vantas].[Utilidad].[All]" dimensionUniqueName="[Tb_vantas]" displayFolder="" count="0" memberValueDatatype="5" unbalanced="0"/>
    <cacheHierarchy uniqueName="[Tb_vantas].[Año]" caption="Año" attribute="1" defaultMemberUniqueName="[Tb_vantas].[Año].[All]" allUniqueName="[Tb_vantas].[Año].[All]" dimensionUniqueName="[Tb_vantas]" displayFolder="" count="0" memberValueDatatype="20" unbalanced="0"/>
    <cacheHierarchy uniqueName="[Tb_vantas].[Mes]" caption="Mes" attribute="1" defaultMemberUniqueName="[Tb_vantas].[Mes].[All]" allUniqueName="[Tb_vantas].[Mes].[All]" dimensionUniqueName="[Tb_vantas]" displayFolder="" count="0" memberValueDatatype="130" unbalanced="0"/>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hidden="1">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hidden="1">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hidden="1">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hidden="1">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hidden="1">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33136342594" backgroundQuery="1" createdVersion="8" refreshedVersion="8" minRefreshableVersion="3" recordCount="0" supportSubquery="1" supportAdvancedDrill="1" xr:uid="{18B46E46-C725-4F5E-8077-83FA814CDC2C}">
  <cacheSource type="external" connectionId="1"/>
  <cacheFields count="4">
    <cacheField name="[Table1].[Producto].[Producto]" caption="Producto" numFmtId="0" hierarchy="2" level="1">
      <sharedItems count="6">
        <s v="Huawei"/>
        <s v="Iphone"/>
        <s v="Lenovo"/>
        <s v="LG"/>
        <s v="Oppo"/>
        <s v="Samsung"/>
      </sharedItems>
    </cacheField>
    <cacheField name="[Measures].[Sum of Ventas]" caption="Sum of Ventas" numFmtId="0" hierarchy="23" level="32767"/>
    <cacheField name="[Table1].[Año].[Año]" caption="Año" numFmtId="0" hierarchy="8" level="1">
      <sharedItems containsSemiMixedTypes="0" containsNonDate="0" containsString="0"/>
    </cacheField>
    <cacheField name="[Table1].[País].[País]" caption="País" numFmtId="0" hierarchy="1"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0" memberValueDatatype="130" unbalanced="0"/>
    <cacheHierarchy uniqueName="[Table1].[País]" caption="País" attribute="1" defaultMemberUniqueName="[Table1].[País].[All]" allUniqueName="[Table1].[País].[All]" dimensionUniqueName="[Table1]" displayFolder="" count="2" memberValueDatatype="130" unbalanced="0">
      <fieldsUsage count="2">
        <fieldUsage x="-1"/>
        <fieldUsage x="3"/>
      </fieldsUsage>
    </cacheHierarchy>
    <cacheHierarchy uniqueName="[Table1].[Producto]" caption="Producto" attribute="1" defaultMemberUniqueName="[Table1].[Producto].[All]" allUniqueName="[Table1].[Producto].[All]" dimensionUniqueName="[Table1]" displayFolder="" count="2" memberValueDatatype="130" unbalanced="0">
      <fieldsUsage count="2">
        <fieldUsage x="-1"/>
        <fieldUsage x="0"/>
      </fieldsUsage>
    </cacheHierarchy>
    <cacheHierarchy uniqueName="[Table1].[Zona]" caption="Zona" attribute="1" defaultMemberUniqueName="[Table1].[Zona].[All]" allUniqueName="[Table1].[Zona].[All]" dimensionUniqueName="[Table1]" displayFolder="" count="0" memberValueDatatype="130" unbalanced="0"/>
    <cacheHierarchy uniqueName="[Table1].[Unidades]" caption="Unidades" attribute="1" defaultMemberUniqueName="[Table1].[Unidades].[All]" allUniqueName="[Table1].[Unidades].[All]" dimensionUniqueName="[Table1]" displayFolder="" count="0" memberValueDatatype="20" unbalanced="0"/>
    <cacheHierarchy uniqueName="[Table1].[Ventas]" caption="Ventas" attribute="1" defaultMemberUniqueName="[Table1].[Ventas].[All]" allUniqueName="[Table1].[Ventas].[All]" dimensionUniqueName="[Table1]" displayFolder="" count="0" memberValueDatatype="5" unbalanced="0"/>
    <cacheHierarchy uniqueName="[Table1].[Costo]" caption="Costo" attribute="1" defaultMemberUniqueName="[Table1].[Costo].[All]" allUniqueName="[Table1].[Costo].[All]" dimensionUniqueName="[Table1]" displayFolder="" count="0" memberValueDatatype="5" unbalanced="0"/>
    <cacheHierarchy uniqueName="[Table1].[Utilidad]" caption="Utilidad" attribute="1" defaultMemberUniqueName="[Table1].[Utilidad].[All]" allUniqueName="[Table1].[Utilidad].[All]" dimensionUniqueName="[Table1]" displayFolder="" count="0" memberValueDatatype="5" unbalanced="0"/>
    <cacheHierarchy uniqueName="[Table1].[Año]" caption="Año" attribute="1" defaultMemberUniqueName="[Table1].[Año].[All]" allUniqueName="[Table1].[Año].[All]" dimensionUniqueName="[Table1]" displayFolder="" count="2" memberValueDatatype="20" unbalanced="0">
      <fieldsUsage count="2">
        <fieldUsage x="-1"/>
        <fieldUsage x="2"/>
      </fieldsUsage>
    </cacheHierarchy>
    <cacheHierarchy uniqueName="[Table1].[Mes]" caption="Mes" attribute="1" defaultMemberUniqueName="[Table1].[Mes].[All]" allUniqueName="[Table1].[Mes].[All]" dimensionUniqueName="[Table1]" displayFolder="" count="0" memberValueDatatype="130" unbalanced="0"/>
    <cacheHierarchy uniqueName="[Tb_vantas].[Fecha]" caption="Fecha" attribute="1" defaultMemberUniqueName="[Tb_vantas].[Fecha].[All]" allUniqueName="[Tb_vantas].[Fecha].[All]" dimensionUniqueName="[Tb_vantas]" displayFolder="" count="0" memberValueDatatype="130" unbalanced="0"/>
    <cacheHierarchy uniqueName="[Tb_vantas].[País]" caption="País" attribute="1" defaultMemberUniqueName="[Tb_vantas].[País].[All]" allUniqueName="[Tb_vantas].[País].[All]" dimensionUniqueName="[Tb_vantas]" displayFolder="" count="0" memberValueDatatype="130" unbalanced="0"/>
    <cacheHierarchy uniqueName="[Tb_vantas].[Producto]" caption="Producto" attribute="1" defaultMemberUniqueName="[Tb_vantas].[Producto].[All]" allUniqueName="[Tb_vantas].[Producto].[All]" dimensionUniqueName="[Tb_vantas]" displayFolder="" count="0" memberValueDatatype="130" unbalanced="0"/>
    <cacheHierarchy uniqueName="[Tb_vantas].[Zona]" caption="Zona" attribute="1" defaultMemberUniqueName="[Tb_vantas].[Zona].[All]" allUniqueName="[Tb_vantas].[Zona].[All]" dimensionUniqueName="[Tb_vantas]" displayFolder="" count="0" memberValueDatatype="130" unbalanced="0"/>
    <cacheHierarchy uniqueName="[Tb_vantas].[Unidades]" caption="Unidades" attribute="1" defaultMemberUniqueName="[Tb_vantas].[Unidades].[All]" allUniqueName="[Tb_vantas].[Unidades].[All]" dimensionUniqueName="[Tb_vantas]" displayFolder="" count="0" memberValueDatatype="20" unbalanced="0"/>
    <cacheHierarchy uniqueName="[Tb_vantas].[Ventas]" caption="Ventas" attribute="1" defaultMemberUniqueName="[Tb_vantas].[Ventas].[All]" allUniqueName="[Tb_vantas].[Ventas].[All]" dimensionUniqueName="[Tb_vantas]" displayFolder="" count="0" memberValueDatatype="5" unbalanced="0"/>
    <cacheHierarchy uniqueName="[Tb_vantas].[Costo]" caption="Costo" attribute="1" defaultMemberUniqueName="[Tb_vantas].[Costo].[All]" allUniqueName="[Tb_vantas].[Costo].[All]" dimensionUniqueName="[Tb_vantas]" displayFolder="" count="0" memberValueDatatype="5" unbalanced="0"/>
    <cacheHierarchy uniqueName="[Tb_vantas].[Utilidad]" caption="Utilidad" attribute="1" defaultMemberUniqueName="[Tb_vantas].[Utilidad].[All]" allUniqueName="[Tb_vantas].[Utilidad].[All]" dimensionUniqueName="[Tb_vantas]" displayFolder="" count="0" memberValueDatatype="5" unbalanced="0"/>
    <cacheHierarchy uniqueName="[Tb_vantas].[Año]" caption="Año" attribute="1" defaultMemberUniqueName="[Tb_vantas].[Año].[All]" allUniqueName="[Tb_vantas].[Año].[All]" dimensionUniqueName="[Tb_vantas]" displayFolder="" count="0" memberValueDatatype="20" unbalanced="0"/>
    <cacheHierarchy uniqueName="[Tb_vantas].[Mes]" caption="Mes" attribute="1" defaultMemberUniqueName="[Tb_vantas].[Mes].[All]" allUniqueName="[Tb_vantas].[Mes].[All]" dimensionUniqueName="[Tb_vantas]" displayFolder="" count="0" memberValueDatatype="130" unbalanced="0"/>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hidden="1">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hidden="1">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hidden="1">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hidden="1">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hidden="1">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3313703704" backgroundQuery="1" createdVersion="8" refreshedVersion="8" minRefreshableVersion="3" recordCount="0" supportSubquery="1" supportAdvancedDrill="1" xr:uid="{3F8A8440-8D5B-4DC2-A17D-C3C3A8E2DE14}">
  <cacheSource type="external" connectionId="1"/>
  <cacheFields count="6">
    <cacheField name="[Measures].[Sum of Ventas]" caption="Sum of Ventas" numFmtId="0" hierarchy="23" level="32767"/>
    <cacheField name="[Measures].[Sum of Costo]" caption="Sum of Costo" numFmtId="0" hierarchy="25" level="32767"/>
    <cacheField name="[Measures].[Sum of Unidades]" caption="Sum of Unidades" numFmtId="0" hierarchy="24" level="32767"/>
    <cacheField name="[Measures].[Sum of Utilidad]" caption="Sum of Utilidad" numFmtId="0" hierarchy="26" level="32767"/>
    <cacheField name="[Table1].[Año].[Año]" caption="Año" numFmtId="0" hierarchy="8" level="1">
      <sharedItems containsSemiMixedTypes="0" containsNonDate="0" containsString="0"/>
    </cacheField>
    <cacheField name="[Table1].[País].[País]" caption="País" numFmtId="0" hierarchy="1"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0" memberValueDatatype="130" unbalanced="0"/>
    <cacheHierarchy uniqueName="[Table1].[País]" caption="País" attribute="1" defaultMemberUniqueName="[Table1].[País].[All]" allUniqueName="[Table1].[País].[All]" dimensionUniqueName="[Table1]" displayFolder="" count="2" memberValueDatatype="130" unbalanced="0">
      <fieldsUsage count="2">
        <fieldUsage x="-1"/>
        <fieldUsage x="5"/>
      </fieldsUsage>
    </cacheHierarchy>
    <cacheHierarchy uniqueName="[Table1].[Producto]" caption="Producto" attribute="1" defaultMemberUniqueName="[Table1].[Producto].[All]" allUniqueName="[Table1].[Producto].[All]" dimensionUniqueName="[Table1]" displayFolder="" count="0" memberValueDatatype="130" unbalanced="0"/>
    <cacheHierarchy uniqueName="[Table1].[Zona]" caption="Zona" attribute="1" defaultMemberUniqueName="[Table1].[Zona].[All]" allUniqueName="[Table1].[Zona].[All]" dimensionUniqueName="[Table1]" displayFolder="" count="0" memberValueDatatype="130" unbalanced="0"/>
    <cacheHierarchy uniqueName="[Table1].[Unidades]" caption="Unidades" attribute="1" defaultMemberUniqueName="[Table1].[Unidades].[All]" allUniqueName="[Table1].[Unidades].[All]" dimensionUniqueName="[Table1]" displayFolder="" count="0" memberValueDatatype="20" unbalanced="0"/>
    <cacheHierarchy uniqueName="[Table1].[Ventas]" caption="Ventas" attribute="1" defaultMemberUniqueName="[Table1].[Ventas].[All]" allUniqueName="[Table1].[Ventas].[All]" dimensionUniqueName="[Table1]" displayFolder="" count="0" memberValueDatatype="5" unbalanced="0"/>
    <cacheHierarchy uniqueName="[Table1].[Costo]" caption="Costo" attribute="1" defaultMemberUniqueName="[Table1].[Costo].[All]" allUniqueName="[Table1].[Costo].[All]" dimensionUniqueName="[Table1]" displayFolder="" count="0" memberValueDatatype="5" unbalanced="0"/>
    <cacheHierarchy uniqueName="[Table1].[Utilidad]" caption="Utilidad" attribute="1" defaultMemberUniqueName="[Table1].[Utilidad].[All]" allUniqueName="[Table1].[Utilidad].[All]" dimensionUniqueName="[Table1]" displayFolder="" count="0" memberValueDatatype="5" unbalanced="0"/>
    <cacheHierarchy uniqueName="[Table1].[Año]" caption="Año" attribute="1" defaultMemberUniqueName="[Table1].[Año].[All]" allUniqueName="[Table1].[Año].[All]" dimensionUniqueName="[Table1]" displayFolder="" count="2" memberValueDatatype="20" unbalanced="0">
      <fieldsUsage count="2">
        <fieldUsage x="-1"/>
        <fieldUsage x="4"/>
      </fieldsUsage>
    </cacheHierarchy>
    <cacheHierarchy uniqueName="[Table1].[Mes]" caption="Mes" attribute="1" defaultMemberUniqueName="[Table1].[Mes].[All]" allUniqueName="[Table1].[Mes].[All]" dimensionUniqueName="[Table1]" displayFolder="" count="0" memberValueDatatype="130" unbalanced="0"/>
    <cacheHierarchy uniqueName="[Tb_vantas].[Fecha]" caption="Fecha" attribute="1" defaultMemberUniqueName="[Tb_vantas].[Fecha].[All]" allUniqueName="[Tb_vantas].[Fecha].[All]" dimensionUniqueName="[Tb_vantas]" displayFolder="" count="0" memberValueDatatype="130" unbalanced="0"/>
    <cacheHierarchy uniqueName="[Tb_vantas].[País]" caption="País" attribute="1" defaultMemberUniqueName="[Tb_vantas].[País].[All]" allUniqueName="[Tb_vantas].[País].[All]" dimensionUniqueName="[Tb_vantas]" displayFolder="" count="0" memberValueDatatype="130" unbalanced="0"/>
    <cacheHierarchy uniqueName="[Tb_vantas].[Producto]" caption="Producto" attribute="1" defaultMemberUniqueName="[Tb_vantas].[Producto].[All]" allUniqueName="[Tb_vantas].[Producto].[All]" dimensionUniqueName="[Tb_vantas]" displayFolder="" count="0" memberValueDatatype="130" unbalanced="0"/>
    <cacheHierarchy uniqueName="[Tb_vantas].[Zona]" caption="Zona" attribute="1" defaultMemberUniqueName="[Tb_vantas].[Zona].[All]" allUniqueName="[Tb_vantas].[Zona].[All]" dimensionUniqueName="[Tb_vantas]" displayFolder="" count="0" memberValueDatatype="130" unbalanced="0"/>
    <cacheHierarchy uniqueName="[Tb_vantas].[Unidades]" caption="Unidades" attribute="1" defaultMemberUniqueName="[Tb_vantas].[Unidades].[All]" allUniqueName="[Tb_vantas].[Unidades].[All]" dimensionUniqueName="[Tb_vantas]" displayFolder="" count="0" memberValueDatatype="20" unbalanced="0"/>
    <cacheHierarchy uniqueName="[Tb_vantas].[Ventas]" caption="Ventas" attribute="1" defaultMemberUniqueName="[Tb_vantas].[Ventas].[All]" allUniqueName="[Tb_vantas].[Ventas].[All]" dimensionUniqueName="[Tb_vantas]" displayFolder="" count="0" memberValueDatatype="5" unbalanced="0"/>
    <cacheHierarchy uniqueName="[Tb_vantas].[Costo]" caption="Costo" attribute="1" defaultMemberUniqueName="[Tb_vantas].[Costo].[All]" allUniqueName="[Tb_vantas].[Costo].[All]" dimensionUniqueName="[Tb_vantas]" displayFolder="" count="0" memberValueDatatype="5" unbalanced="0"/>
    <cacheHierarchy uniqueName="[Tb_vantas].[Utilidad]" caption="Utilidad" attribute="1" defaultMemberUniqueName="[Tb_vantas].[Utilidad].[All]" allUniqueName="[Tb_vantas].[Utilidad].[All]" dimensionUniqueName="[Tb_vantas]" displayFolder="" count="0" memberValueDatatype="5" unbalanced="0"/>
    <cacheHierarchy uniqueName="[Tb_vantas].[Año]" caption="Año" attribute="1" defaultMemberUniqueName="[Tb_vantas].[Año].[All]" allUniqueName="[Tb_vantas].[Año].[All]" dimensionUniqueName="[Tb_vantas]" displayFolder="" count="0" memberValueDatatype="20" unbalanced="0"/>
    <cacheHierarchy uniqueName="[Tb_vantas].[Mes]" caption="Mes" attribute="1" defaultMemberUniqueName="[Tb_vantas].[Mes].[All]" allUniqueName="[Tb_vantas].[Mes].[All]" dimensionUniqueName="[Tb_vantas]" displayFolder="" count="0" memberValueDatatype="130" unbalanced="0"/>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oneField="1" hidden="1">
      <fieldsUsage count="1">
        <fieldUsage x="0"/>
      </fieldsUsage>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oneField="1" hidden="1">
      <fieldsUsage count="1">
        <fieldUsage x="3"/>
      </fieldsUsage>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hidden="1">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hidden="1">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hidden="1">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hidden="1">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33137847226" backgroundQuery="1" createdVersion="8" refreshedVersion="8" minRefreshableVersion="3" recordCount="0" supportSubquery="1" supportAdvancedDrill="1" xr:uid="{3692D12E-980F-407D-A2BB-12FD868C0F05}">
  <cacheSource type="external" connectionId="1"/>
  <cacheFields count="4">
    <cacheField name="[Table1].[Zona].[Zona]" caption="Zona" numFmtId="0" hierarchy="3" level="1">
      <sharedItems count="4">
        <s v="Corporativo"/>
        <s v="Educativo"/>
        <s v="Informal"/>
        <s v="Personal"/>
      </sharedItems>
    </cacheField>
    <cacheField name="[Measures].[Sum of Ventas]" caption="Sum of Ventas" numFmtId="0" hierarchy="23" level="32767"/>
    <cacheField name="[Table1].[Año].[Año]" caption="Año" numFmtId="0" hierarchy="8" level="1">
      <sharedItems containsSemiMixedTypes="0" containsNonDate="0" containsString="0"/>
    </cacheField>
    <cacheField name="[Table1].[País].[País]" caption="País" numFmtId="0" hierarchy="1"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0" memberValueDatatype="130" unbalanced="0"/>
    <cacheHierarchy uniqueName="[Table1].[País]" caption="País" attribute="1" defaultMemberUniqueName="[Table1].[País].[All]" allUniqueName="[Table1].[País].[All]" dimensionUniqueName="[Table1]" displayFolder="" count="2" memberValueDatatype="130" unbalanced="0">
      <fieldsUsage count="2">
        <fieldUsage x="-1"/>
        <fieldUsage x="3"/>
      </fieldsUsage>
    </cacheHierarchy>
    <cacheHierarchy uniqueName="[Table1].[Producto]" caption="Producto" attribute="1" defaultMemberUniqueName="[Table1].[Producto].[All]" allUniqueName="[Table1].[Producto].[All]" dimensionUniqueName="[Table1]" displayFolder="" count="0" memberValueDatatype="130" unbalanced="0"/>
    <cacheHierarchy uniqueName="[Table1].[Zona]" caption="Zona" attribute="1" defaultMemberUniqueName="[Table1].[Zona].[All]" allUniqueName="[Table1].[Zona].[All]" dimensionUniqueName="[Table1]" displayFolder="" count="2" memberValueDatatype="130" unbalanced="0">
      <fieldsUsage count="2">
        <fieldUsage x="-1"/>
        <fieldUsage x="0"/>
      </fieldsUsage>
    </cacheHierarchy>
    <cacheHierarchy uniqueName="[Table1].[Unidades]" caption="Unidades" attribute="1" defaultMemberUniqueName="[Table1].[Unidades].[All]" allUniqueName="[Table1].[Unidades].[All]" dimensionUniqueName="[Table1]" displayFolder="" count="0" memberValueDatatype="20" unbalanced="0"/>
    <cacheHierarchy uniqueName="[Table1].[Ventas]" caption="Ventas" attribute="1" defaultMemberUniqueName="[Table1].[Ventas].[All]" allUniqueName="[Table1].[Ventas].[All]" dimensionUniqueName="[Table1]" displayFolder="" count="0" memberValueDatatype="5" unbalanced="0"/>
    <cacheHierarchy uniqueName="[Table1].[Costo]" caption="Costo" attribute="1" defaultMemberUniqueName="[Table1].[Costo].[All]" allUniqueName="[Table1].[Costo].[All]" dimensionUniqueName="[Table1]" displayFolder="" count="0" memberValueDatatype="5" unbalanced="0"/>
    <cacheHierarchy uniqueName="[Table1].[Utilidad]" caption="Utilidad" attribute="1" defaultMemberUniqueName="[Table1].[Utilidad].[All]" allUniqueName="[Table1].[Utilidad].[All]" dimensionUniqueName="[Table1]" displayFolder="" count="0" memberValueDatatype="5" unbalanced="0"/>
    <cacheHierarchy uniqueName="[Table1].[Año]" caption="Año" attribute="1" defaultMemberUniqueName="[Table1].[Año].[All]" allUniqueName="[Table1].[Año].[All]" dimensionUniqueName="[Table1]" displayFolder="" count="2" memberValueDatatype="20" unbalanced="0">
      <fieldsUsage count="2">
        <fieldUsage x="-1"/>
        <fieldUsage x="2"/>
      </fieldsUsage>
    </cacheHierarchy>
    <cacheHierarchy uniqueName="[Table1].[Mes]" caption="Mes" attribute="1" defaultMemberUniqueName="[Table1].[Mes].[All]" allUniqueName="[Table1].[Mes].[All]" dimensionUniqueName="[Table1]" displayFolder="" count="0" memberValueDatatype="130" unbalanced="0"/>
    <cacheHierarchy uniqueName="[Tb_vantas].[Fecha]" caption="Fecha" attribute="1" defaultMemberUniqueName="[Tb_vantas].[Fecha].[All]" allUniqueName="[Tb_vantas].[Fecha].[All]" dimensionUniqueName="[Tb_vantas]" displayFolder="" count="0" memberValueDatatype="130" unbalanced="0"/>
    <cacheHierarchy uniqueName="[Tb_vantas].[País]" caption="País" attribute="1" defaultMemberUniqueName="[Tb_vantas].[País].[All]" allUniqueName="[Tb_vantas].[País].[All]" dimensionUniqueName="[Tb_vantas]" displayFolder="" count="0" memberValueDatatype="130" unbalanced="0"/>
    <cacheHierarchy uniqueName="[Tb_vantas].[Producto]" caption="Producto" attribute="1" defaultMemberUniqueName="[Tb_vantas].[Producto].[All]" allUniqueName="[Tb_vantas].[Producto].[All]" dimensionUniqueName="[Tb_vantas]" displayFolder="" count="0" memberValueDatatype="130" unbalanced="0"/>
    <cacheHierarchy uniqueName="[Tb_vantas].[Zona]" caption="Zona" attribute="1" defaultMemberUniqueName="[Tb_vantas].[Zona].[All]" allUniqueName="[Tb_vantas].[Zona].[All]" dimensionUniqueName="[Tb_vantas]" displayFolder="" count="0" memberValueDatatype="130" unbalanced="0"/>
    <cacheHierarchy uniqueName="[Tb_vantas].[Unidades]" caption="Unidades" attribute="1" defaultMemberUniqueName="[Tb_vantas].[Unidades].[All]" allUniqueName="[Tb_vantas].[Unidades].[All]" dimensionUniqueName="[Tb_vantas]" displayFolder="" count="0" memberValueDatatype="20" unbalanced="0"/>
    <cacheHierarchy uniqueName="[Tb_vantas].[Ventas]" caption="Ventas" attribute="1" defaultMemberUniqueName="[Tb_vantas].[Ventas].[All]" allUniqueName="[Tb_vantas].[Ventas].[All]" dimensionUniqueName="[Tb_vantas]" displayFolder="" count="0" memberValueDatatype="5" unbalanced="0"/>
    <cacheHierarchy uniqueName="[Tb_vantas].[Costo]" caption="Costo" attribute="1" defaultMemberUniqueName="[Tb_vantas].[Costo].[All]" allUniqueName="[Tb_vantas].[Costo].[All]" dimensionUniqueName="[Tb_vantas]" displayFolder="" count="0" memberValueDatatype="5" unbalanced="0"/>
    <cacheHierarchy uniqueName="[Tb_vantas].[Utilidad]" caption="Utilidad" attribute="1" defaultMemberUniqueName="[Tb_vantas].[Utilidad].[All]" allUniqueName="[Tb_vantas].[Utilidad].[All]" dimensionUniqueName="[Tb_vantas]" displayFolder="" count="0" memberValueDatatype="5" unbalanced="0"/>
    <cacheHierarchy uniqueName="[Tb_vantas].[Año]" caption="Año" attribute="1" defaultMemberUniqueName="[Tb_vantas].[Año].[All]" allUniqueName="[Tb_vantas].[Año].[All]" dimensionUniqueName="[Tb_vantas]" displayFolder="" count="0" memberValueDatatype="20" unbalanced="0"/>
    <cacheHierarchy uniqueName="[Tb_vantas].[Mes]" caption="Mes" attribute="1" defaultMemberUniqueName="[Tb_vantas].[Mes].[All]" allUniqueName="[Tb_vantas].[Mes].[All]" dimensionUniqueName="[Tb_vantas]" displayFolder="" count="0" memberValueDatatype="130" unbalanced="0"/>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hidden="1">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hidden="1">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hidden="1">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hidden="1">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hidden="1">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44315509258" backgroundQuery="1" createdVersion="8" refreshedVersion="8" minRefreshableVersion="3" recordCount="0" supportSubquery="1" supportAdvancedDrill="1" xr:uid="{D68DE4AF-BD24-430E-B96D-B77095EAFEBB}">
  <cacheSource type="external" connectionId="1"/>
  <cacheFields count="3">
    <cacheField name="[Tb_vantas].[Zona].[Zona]" caption="Zona" numFmtId="0" hierarchy="13" level="1">
      <sharedItems count="4">
        <s v="Corporativo"/>
        <s v="Educativo"/>
        <s v="Informal"/>
        <s v="Personal"/>
      </sharedItems>
    </cacheField>
    <cacheField name="[Measures].[Sum of Ventas 2]" caption="Sum of Ventas 2" numFmtId="0" hierarchy="27" level="32767"/>
    <cacheField name="[Tb_vantas].[País].[País]" caption="País" numFmtId="0" hierarchy="11"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2" memberValueDatatype="130" unbalanced="0"/>
    <cacheHierarchy uniqueName="[Table1].[País]" caption="País" attribute="1" defaultMemberUniqueName="[Table1].[País].[All]" allUniqueName="[Table1].[País].[All]" dimensionUniqueName="[Table1]" displayFolder="" count="2" memberValueDatatype="130" unbalanced="0"/>
    <cacheHierarchy uniqueName="[Table1].[Producto]" caption="Producto" attribute="1" defaultMemberUniqueName="[Table1].[Producto].[All]" allUniqueName="[Table1].[Producto].[All]" dimensionUniqueName="[Table1]" displayFolder="" count="2" memberValueDatatype="130" unbalanced="0"/>
    <cacheHierarchy uniqueName="[Table1].[Zona]" caption="Zona" attribute="1" defaultMemberUniqueName="[Table1].[Zona].[All]" allUniqueName="[Table1].[Zona].[All]" dimensionUniqueName="[Table1]" displayFolder="" count="2" memberValueDatatype="130" unbalanced="0"/>
    <cacheHierarchy uniqueName="[Table1].[Unidades]" caption="Unidades" attribute="1" defaultMemberUniqueName="[Table1].[Unidades].[All]" allUniqueName="[Table1].[Unidades].[All]" dimensionUniqueName="[Table1]" displayFolder="" count="2" memberValueDatatype="20" unbalanced="0"/>
    <cacheHierarchy uniqueName="[Table1].[Ventas]" caption="Ventas" attribute="1" defaultMemberUniqueName="[Table1].[Ventas].[All]" allUniqueName="[Table1].[Ventas].[All]" dimensionUniqueName="[Table1]" displayFolder="" count="2" memberValueDatatype="5" unbalanced="0"/>
    <cacheHierarchy uniqueName="[Table1].[Costo]" caption="Costo" attribute="1" defaultMemberUniqueName="[Table1].[Costo].[All]" allUniqueName="[Table1].[Costo].[All]" dimensionUniqueName="[Table1]" displayFolder="" count="2" memberValueDatatype="5" unbalanced="0"/>
    <cacheHierarchy uniqueName="[Table1].[Utilidad]" caption="Utilidad" attribute="1" defaultMemberUniqueName="[Table1].[Utilidad].[All]" allUniqueName="[Table1].[Utilidad].[All]" dimensionUniqueName="[Table1]" displayFolder="" count="2" memberValueDatatype="5" unbalanced="0"/>
    <cacheHierarchy uniqueName="[Table1].[Año]" caption="Año" attribute="1" defaultMemberUniqueName="[Table1].[Año].[All]" allUniqueName="[Table1].[Año].[All]" dimensionUniqueName="[Table1]" displayFolder="" count="2" memberValueDatatype="20" unbalanced="0"/>
    <cacheHierarchy uniqueName="[Table1].[Mes]" caption="Mes" attribute="1" defaultMemberUniqueName="[Table1].[Mes].[All]" allUniqueName="[Table1].[Mes].[All]" dimensionUniqueName="[Table1]" displayFolder="" count="2" memberValueDatatype="130" unbalanced="0"/>
    <cacheHierarchy uniqueName="[Tb_vantas].[Fecha]" caption="Fecha" attribute="1" defaultMemberUniqueName="[Tb_vantas].[Fecha].[All]" allUniqueName="[Tb_vantas].[Fecha].[All]" dimensionUniqueName="[Tb_vantas]" displayFolder="" count="2" memberValueDatatype="130" unbalanced="0"/>
    <cacheHierarchy uniqueName="[Tb_vantas].[País]" caption="País" attribute="1" defaultMemberUniqueName="[Tb_vantas].[País].[All]" allUniqueName="[Tb_vantas].[País].[All]" dimensionUniqueName="[Tb_vantas]" displayFolder="" count="2" memberValueDatatype="130" unbalanced="0">
      <fieldsUsage count="2">
        <fieldUsage x="-1"/>
        <fieldUsage x="2"/>
      </fieldsUsage>
    </cacheHierarchy>
    <cacheHierarchy uniqueName="[Tb_vantas].[Producto]" caption="Producto" attribute="1" defaultMemberUniqueName="[Tb_vantas].[Producto].[All]" allUniqueName="[Tb_vantas].[Producto].[All]" dimensionUniqueName="[Tb_vantas]" displayFolder="" count="2" memberValueDatatype="130" unbalanced="0"/>
    <cacheHierarchy uniqueName="[Tb_vantas].[Zona]" caption="Zona" attribute="1" defaultMemberUniqueName="[Tb_vantas].[Zona].[All]" allUniqueName="[Tb_vantas].[Zona].[All]" dimensionUniqueName="[Tb_vantas]" displayFolder="" count="2" memberValueDatatype="130" unbalanced="0">
      <fieldsUsage count="2">
        <fieldUsage x="-1"/>
        <fieldUsage x="0"/>
      </fieldsUsage>
    </cacheHierarchy>
    <cacheHierarchy uniqueName="[Tb_vantas].[Unidades]" caption="Unidades" attribute="1" defaultMemberUniqueName="[Tb_vantas].[Unidades].[All]" allUniqueName="[Tb_vantas].[Unidades].[All]" dimensionUniqueName="[Tb_vantas]" displayFolder="" count="2" memberValueDatatype="20" unbalanced="0"/>
    <cacheHierarchy uniqueName="[Tb_vantas].[Ventas]" caption="Ventas" attribute="1" defaultMemberUniqueName="[Tb_vantas].[Ventas].[All]" allUniqueName="[Tb_vantas].[Ventas].[All]" dimensionUniqueName="[Tb_vantas]" displayFolder="" count="2" memberValueDatatype="5" unbalanced="0"/>
    <cacheHierarchy uniqueName="[Tb_vantas].[Costo]" caption="Costo" attribute="1" defaultMemberUniqueName="[Tb_vantas].[Costo].[All]" allUniqueName="[Tb_vantas].[Costo].[All]" dimensionUniqueName="[Tb_vantas]" displayFolder="" count="2" memberValueDatatype="5" unbalanced="0"/>
    <cacheHierarchy uniqueName="[Tb_vantas].[Utilidad]" caption="Utilidad" attribute="1" defaultMemberUniqueName="[Tb_vantas].[Utilidad].[All]" allUniqueName="[Tb_vantas].[Utilidad].[All]" dimensionUniqueName="[Tb_vantas]" displayFolder="" count="2" memberValueDatatype="5" unbalanced="0"/>
    <cacheHierarchy uniqueName="[Tb_vantas].[Año]" caption="Año" attribute="1" defaultMemberUniqueName="[Tb_vantas].[Año].[All]" allUniqueName="[Tb_vantas].[Año].[All]" dimensionUniqueName="[Tb_vantas]" displayFolder="" count="2" memberValueDatatype="20" unbalanced="0"/>
    <cacheHierarchy uniqueName="[Tb_vantas].[Mes]" caption="Mes" attribute="1" defaultMemberUniqueName="[Tb_vantas].[Mes].[All]" allUniqueName="[Tb_vantas].[Mes].[All]" dimensionUniqueName="[Tb_vantas]" displayFolder="" count="2" memberValueDatatype="130" unbalanced="0"/>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hidden="1">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hidden="1">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oneField="1" hidden="1">
      <fieldsUsage count="1">
        <fieldUsage x="1"/>
      </fieldsUsage>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hidden="1">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hidden="1">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hidden="1">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47961921293" backgroundQuery="1" createdVersion="8" refreshedVersion="8" minRefreshableVersion="3" recordCount="0" supportSubquery="1" supportAdvancedDrill="1" xr:uid="{F5D6AFEB-3424-4F2A-A30D-C5FE05F8CD36}">
  <cacheSource type="external" connectionId="1"/>
  <cacheFields count="3">
    <cacheField name="[Tb_vantas].[Mes].[Mes]" caption="Mes" numFmtId="0" hierarchy="19" level="1">
      <sharedItems count="12">
        <s v="abr"/>
        <s v="ago"/>
        <s v="dic"/>
        <s v="ene"/>
        <s v="feb"/>
        <s v="jul"/>
        <s v="jun"/>
        <s v="mar"/>
        <s v="may"/>
        <s v="nov"/>
        <s v="oct"/>
        <s v="sep"/>
      </sharedItems>
    </cacheField>
    <cacheField name="[Measures].[Sum of Ventas 2]" caption="Sum of Ventas 2" numFmtId="0" hierarchy="27" level="32767"/>
    <cacheField name="[Tb_vantas].[Año].[Año]" caption="Año" numFmtId="0" hierarchy="18"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2" memberValueDatatype="130" unbalanced="0"/>
    <cacheHierarchy uniqueName="[Table1].[País]" caption="País" attribute="1" defaultMemberUniqueName="[Table1].[País].[All]" allUniqueName="[Table1].[País].[All]" dimensionUniqueName="[Table1]" displayFolder="" count="2" memberValueDatatype="130" unbalanced="0"/>
    <cacheHierarchy uniqueName="[Table1].[Producto]" caption="Producto" attribute="1" defaultMemberUniqueName="[Table1].[Producto].[All]" allUniqueName="[Table1].[Producto].[All]" dimensionUniqueName="[Table1]" displayFolder="" count="2" memberValueDatatype="130" unbalanced="0"/>
    <cacheHierarchy uniqueName="[Table1].[Zona]" caption="Zona" attribute="1" defaultMemberUniqueName="[Table1].[Zona].[All]" allUniqueName="[Table1].[Zona].[All]" dimensionUniqueName="[Table1]" displayFolder="" count="2" memberValueDatatype="130" unbalanced="0"/>
    <cacheHierarchy uniqueName="[Table1].[Unidades]" caption="Unidades" attribute="1" defaultMemberUniqueName="[Table1].[Unidades].[All]" allUniqueName="[Table1].[Unidades].[All]" dimensionUniqueName="[Table1]" displayFolder="" count="2" memberValueDatatype="20" unbalanced="0"/>
    <cacheHierarchy uniqueName="[Table1].[Ventas]" caption="Ventas" attribute="1" defaultMemberUniqueName="[Table1].[Ventas].[All]" allUniqueName="[Table1].[Ventas].[All]" dimensionUniqueName="[Table1]" displayFolder="" count="2" memberValueDatatype="5" unbalanced="0"/>
    <cacheHierarchy uniqueName="[Table1].[Costo]" caption="Costo" attribute="1" defaultMemberUniqueName="[Table1].[Costo].[All]" allUniqueName="[Table1].[Costo].[All]" dimensionUniqueName="[Table1]" displayFolder="" count="2" memberValueDatatype="5" unbalanced="0"/>
    <cacheHierarchy uniqueName="[Table1].[Utilidad]" caption="Utilidad" attribute="1" defaultMemberUniqueName="[Table1].[Utilidad].[All]" allUniqueName="[Table1].[Utilidad].[All]" dimensionUniqueName="[Table1]" displayFolder="" count="2" memberValueDatatype="5" unbalanced="0"/>
    <cacheHierarchy uniqueName="[Table1].[Año]" caption="Año" attribute="1" defaultMemberUniqueName="[Table1].[Año].[All]" allUniqueName="[Table1].[Año].[All]" dimensionUniqueName="[Table1]" displayFolder="" count="2" memberValueDatatype="20" unbalanced="0"/>
    <cacheHierarchy uniqueName="[Table1].[Mes]" caption="Mes" attribute="1" defaultMemberUniqueName="[Table1].[Mes].[All]" allUniqueName="[Table1].[Mes].[All]" dimensionUniqueName="[Table1]" displayFolder="" count="2" memberValueDatatype="130" unbalanced="0"/>
    <cacheHierarchy uniqueName="[Tb_vantas].[Fecha]" caption="Fecha" attribute="1" defaultMemberUniqueName="[Tb_vantas].[Fecha].[All]" allUniqueName="[Tb_vantas].[Fecha].[All]" dimensionUniqueName="[Tb_vantas]" displayFolder="" count="2" memberValueDatatype="130" unbalanced="0"/>
    <cacheHierarchy uniqueName="[Tb_vantas].[País]" caption="País" attribute="1" defaultMemberUniqueName="[Tb_vantas].[País].[All]" allUniqueName="[Tb_vantas].[País].[All]" dimensionUniqueName="[Tb_vantas]" displayFolder="" count="2" memberValueDatatype="130" unbalanced="0"/>
    <cacheHierarchy uniqueName="[Tb_vantas].[Producto]" caption="Producto" attribute="1" defaultMemberUniqueName="[Tb_vantas].[Producto].[All]" allUniqueName="[Tb_vantas].[Producto].[All]" dimensionUniqueName="[Tb_vantas]" displayFolder="" count="2" memberValueDatatype="130" unbalanced="0"/>
    <cacheHierarchy uniqueName="[Tb_vantas].[Zona]" caption="Zona" attribute="1" defaultMemberUniqueName="[Tb_vantas].[Zona].[All]" allUniqueName="[Tb_vantas].[Zona].[All]" dimensionUniqueName="[Tb_vantas]" displayFolder="" count="2" memberValueDatatype="130" unbalanced="0"/>
    <cacheHierarchy uniqueName="[Tb_vantas].[Unidades]" caption="Unidades" attribute="1" defaultMemberUniqueName="[Tb_vantas].[Unidades].[All]" allUniqueName="[Tb_vantas].[Unidades].[All]" dimensionUniqueName="[Tb_vantas]" displayFolder="" count="2" memberValueDatatype="20" unbalanced="0"/>
    <cacheHierarchy uniqueName="[Tb_vantas].[Ventas]" caption="Ventas" attribute="1" defaultMemberUniqueName="[Tb_vantas].[Ventas].[All]" allUniqueName="[Tb_vantas].[Ventas].[All]" dimensionUniqueName="[Tb_vantas]" displayFolder="" count="2" memberValueDatatype="5" unbalanced="0"/>
    <cacheHierarchy uniqueName="[Tb_vantas].[Costo]" caption="Costo" attribute="1" defaultMemberUniqueName="[Tb_vantas].[Costo].[All]" allUniqueName="[Tb_vantas].[Costo].[All]" dimensionUniqueName="[Tb_vantas]" displayFolder="" count="2" memberValueDatatype="5" unbalanced="0"/>
    <cacheHierarchy uniqueName="[Tb_vantas].[Utilidad]" caption="Utilidad" attribute="1" defaultMemberUniqueName="[Tb_vantas].[Utilidad].[All]" allUniqueName="[Tb_vantas].[Utilidad].[All]" dimensionUniqueName="[Tb_vantas]" displayFolder="" count="2" memberValueDatatype="5" unbalanced="0"/>
    <cacheHierarchy uniqueName="[Tb_vantas].[Año]" caption="Año" attribute="1" defaultMemberUniqueName="[Tb_vantas].[Año].[All]" allUniqueName="[Tb_vantas].[Año].[All]" dimensionUniqueName="[Tb_vantas]" displayFolder="" count="2" memberValueDatatype="20" unbalanced="0">
      <fieldsUsage count="2">
        <fieldUsage x="-1"/>
        <fieldUsage x="2"/>
      </fieldsUsage>
    </cacheHierarchy>
    <cacheHierarchy uniqueName="[Tb_vantas].[Mes]" caption="Mes" attribute="1" defaultMemberUniqueName="[Tb_vantas].[Mes].[All]" allUniqueName="[Tb_vantas].[Mes].[All]" dimensionUniqueName="[Tb_vantas]" displayFolder="" count="2" memberValueDatatype="130" unbalanced="0">
      <fieldsUsage count="2">
        <fieldUsage x="-1"/>
        <fieldUsage x="0"/>
      </fieldsUsage>
    </cacheHierarchy>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hidden="1">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hidden="1">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oneField="1" hidden="1">
      <fieldsUsage count="1">
        <fieldUsage x="1"/>
      </fieldsUsage>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hidden="1">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hidden="1">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hidden="1">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47962500001" backgroundQuery="1" createdVersion="8" refreshedVersion="8" minRefreshableVersion="3" recordCount="0" supportSubquery="1" supportAdvancedDrill="1" xr:uid="{3B19DDB4-418C-4B4C-ACEE-33240E6E3854}">
  <cacheSource type="external" connectionId="1"/>
  <cacheFields count="3">
    <cacheField name="[Tb_vantas].[Mes].[Mes]" caption="Mes" numFmtId="0" hierarchy="19" level="1">
      <sharedItems count="12">
        <s v="abr"/>
        <s v="ago"/>
        <s v="dic"/>
        <s v="ene"/>
        <s v="feb"/>
        <s v="jul"/>
        <s v="jun"/>
        <s v="mar"/>
        <s v="may"/>
        <s v="nov"/>
        <s v="oct"/>
        <s v="sep"/>
      </sharedItems>
    </cacheField>
    <cacheField name="[Measures].[Sum of Unidades 2]" caption="Sum of Unidades 2" numFmtId="0" hierarchy="29" level="32767"/>
    <cacheField name="[Tb_vantas].[Año].[Año]" caption="Año" numFmtId="0" hierarchy="18"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0" memberValueDatatype="130" unbalanced="0"/>
    <cacheHierarchy uniqueName="[Table1].[País]" caption="País" attribute="1" defaultMemberUniqueName="[Table1].[País].[All]" allUniqueName="[Table1].[País].[All]" dimensionUniqueName="[Table1]" displayFolder="" count="0" memberValueDatatype="130" unbalanced="0"/>
    <cacheHierarchy uniqueName="[Table1].[Producto]" caption="Producto" attribute="1" defaultMemberUniqueName="[Table1].[Producto].[All]" allUniqueName="[Table1].[Producto].[All]" dimensionUniqueName="[Table1]" displayFolder="" count="0" memberValueDatatype="130" unbalanced="0"/>
    <cacheHierarchy uniqueName="[Table1].[Zona]" caption="Zona" attribute="1" defaultMemberUniqueName="[Table1].[Zona].[All]" allUniqueName="[Table1].[Zona].[All]" dimensionUniqueName="[Table1]" displayFolder="" count="0" memberValueDatatype="130" unbalanced="0"/>
    <cacheHierarchy uniqueName="[Table1].[Unidades]" caption="Unidades" attribute="1" defaultMemberUniqueName="[Table1].[Unidades].[All]" allUniqueName="[Table1].[Unidades].[All]" dimensionUniqueName="[Table1]" displayFolder="" count="0" memberValueDatatype="20" unbalanced="0"/>
    <cacheHierarchy uniqueName="[Table1].[Ventas]" caption="Ventas" attribute="1" defaultMemberUniqueName="[Table1].[Ventas].[All]" allUniqueName="[Table1].[Ventas].[All]" dimensionUniqueName="[Table1]" displayFolder="" count="0" memberValueDatatype="5" unbalanced="0"/>
    <cacheHierarchy uniqueName="[Table1].[Costo]" caption="Costo" attribute="1" defaultMemberUniqueName="[Table1].[Costo].[All]" allUniqueName="[Table1].[Costo].[All]" dimensionUniqueName="[Table1]" displayFolder="" count="0" memberValueDatatype="5" unbalanced="0"/>
    <cacheHierarchy uniqueName="[Table1].[Utilidad]" caption="Utilidad" attribute="1" defaultMemberUniqueName="[Table1].[Utilidad].[All]" allUniqueName="[Table1].[Utilidad].[All]" dimensionUniqueName="[Table1]" displayFolder="" count="0" memberValueDatatype="5" unbalanced="0"/>
    <cacheHierarchy uniqueName="[Table1].[Año]" caption="Año" attribute="1" defaultMemberUniqueName="[Table1].[Año].[All]" allUniqueName="[Table1].[Año].[All]" dimensionUniqueName="[Table1]" displayFolder="" count="0" memberValueDatatype="20" unbalanced="0"/>
    <cacheHierarchy uniqueName="[Table1].[Mes]" caption="Mes" attribute="1" defaultMemberUniqueName="[Table1].[Mes].[All]" allUniqueName="[Table1].[Mes].[All]" dimensionUniqueName="[Table1]" displayFolder="" count="0" memberValueDatatype="130" unbalanced="0"/>
    <cacheHierarchy uniqueName="[Tb_vantas].[Fecha]" caption="Fecha" attribute="1" defaultMemberUniqueName="[Tb_vantas].[Fecha].[All]" allUniqueName="[Tb_vantas].[Fecha].[All]" dimensionUniqueName="[Tb_vantas]" displayFolder="" count="0" memberValueDatatype="130" unbalanced="0"/>
    <cacheHierarchy uniqueName="[Tb_vantas].[País]" caption="País" attribute="1" defaultMemberUniqueName="[Tb_vantas].[País].[All]" allUniqueName="[Tb_vantas].[País].[All]" dimensionUniqueName="[Tb_vantas]" displayFolder="" count="2" memberValueDatatype="130" unbalanced="0"/>
    <cacheHierarchy uniqueName="[Tb_vantas].[Producto]" caption="Producto" attribute="1" defaultMemberUniqueName="[Tb_vantas].[Producto].[All]" allUniqueName="[Tb_vantas].[Producto].[All]" dimensionUniqueName="[Tb_vantas]" displayFolder="" count="0" memberValueDatatype="130" unbalanced="0"/>
    <cacheHierarchy uniqueName="[Tb_vantas].[Zona]" caption="Zona" attribute="1" defaultMemberUniqueName="[Tb_vantas].[Zona].[All]" allUniqueName="[Tb_vantas].[Zona].[All]" dimensionUniqueName="[Tb_vantas]" displayFolder="" count="0" memberValueDatatype="130" unbalanced="0"/>
    <cacheHierarchy uniqueName="[Tb_vantas].[Unidades]" caption="Unidades" attribute="1" defaultMemberUniqueName="[Tb_vantas].[Unidades].[All]" allUniqueName="[Tb_vantas].[Unidades].[All]" dimensionUniqueName="[Tb_vantas]" displayFolder="" count="0" memberValueDatatype="20" unbalanced="0"/>
    <cacheHierarchy uniqueName="[Tb_vantas].[Ventas]" caption="Ventas" attribute="1" defaultMemberUniqueName="[Tb_vantas].[Ventas].[All]" allUniqueName="[Tb_vantas].[Ventas].[All]" dimensionUniqueName="[Tb_vantas]" displayFolder="" count="0" memberValueDatatype="5" unbalanced="0"/>
    <cacheHierarchy uniqueName="[Tb_vantas].[Costo]" caption="Costo" attribute="1" defaultMemberUniqueName="[Tb_vantas].[Costo].[All]" allUniqueName="[Tb_vantas].[Costo].[All]" dimensionUniqueName="[Tb_vantas]" displayFolder="" count="0" memberValueDatatype="5" unbalanced="0"/>
    <cacheHierarchy uniqueName="[Tb_vantas].[Utilidad]" caption="Utilidad" attribute="1" defaultMemberUniqueName="[Tb_vantas].[Utilidad].[All]" allUniqueName="[Tb_vantas].[Utilidad].[All]" dimensionUniqueName="[Tb_vantas]" displayFolder="" count="0" memberValueDatatype="5" unbalanced="0"/>
    <cacheHierarchy uniqueName="[Tb_vantas].[Año]" caption="Año" attribute="1" defaultMemberUniqueName="[Tb_vantas].[Año].[All]" allUniqueName="[Tb_vantas].[Año].[All]" dimensionUniqueName="[Tb_vantas]" displayFolder="" count="2" memberValueDatatype="20" unbalanced="0">
      <fieldsUsage count="2">
        <fieldUsage x="-1"/>
        <fieldUsage x="2"/>
      </fieldsUsage>
    </cacheHierarchy>
    <cacheHierarchy uniqueName="[Tb_vantas].[Mes]" caption="Mes" attribute="1" defaultMemberUniqueName="[Tb_vantas].[Mes].[All]" allUniqueName="[Tb_vantas].[Mes].[All]" dimensionUniqueName="[Tb_vantas]" displayFolder="" count="2" memberValueDatatype="130" unbalanced="0">
      <fieldsUsage count="2">
        <fieldUsage x="-1"/>
        <fieldUsage x="0"/>
      </fieldsUsage>
    </cacheHierarchy>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hidden="1">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hidden="1">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hidden="1">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hidden="1">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hidden="1">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zarous" refreshedDate="45883.547963078701" backgroundQuery="1" createdVersion="8" refreshedVersion="8" minRefreshableVersion="3" recordCount="0" supportSubquery="1" supportAdvancedDrill="1" xr:uid="{10CA61E4-82D4-44ED-9C81-D24629E7CD46}">
  <cacheSource type="external" connectionId="1"/>
  <cacheFields count="3">
    <cacheField name="[Tb_vantas].[Producto].[Producto]" caption="Producto" numFmtId="0" hierarchy="12" level="1">
      <sharedItems count="7">
        <s v="Huawei"/>
        <s v="Iphone"/>
        <s v="Lenovo"/>
        <s v="LG"/>
        <s v="Oppo"/>
        <s v="Samsung"/>
        <s v="Xiaomi"/>
      </sharedItems>
    </cacheField>
    <cacheField name="[Measures].[Sum of Ventas 2]" caption="Sum of Ventas 2" numFmtId="0" hierarchy="27" level="32767"/>
    <cacheField name="[Tb_vantas].[Año].[Año]" caption="Año" numFmtId="0" hierarchy="18" level="1">
      <sharedItems containsSemiMixedTypes="0" containsNonDate="0" containsString="0"/>
    </cacheField>
  </cacheFields>
  <cacheHierarchies count="32">
    <cacheHierarchy uniqueName="[Table1].[Fecha]" caption="Fecha" attribute="1" defaultMemberUniqueName="[Table1].[Fecha].[All]" allUniqueName="[Table1].[Fecha].[All]" dimensionUniqueName="[Table1]" displayFolder="" count="0" memberValueDatatype="130" unbalanced="0"/>
    <cacheHierarchy uniqueName="[Table1].[País]" caption="País" attribute="1" defaultMemberUniqueName="[Table1].[País].[All]" allUniqueName="[Table1].[País].[All]" dimensionUniqueName="[Table1]" displayFolder="" count="0" memberValueDatatype="130" unbalanced="0"/>
    <cacheHierarchy uniqueName="[Table1].[Producto]" caption="Producto" attribute="1" defaultMemberUniqueName="[Table1].[Producto].[All]" allUniqueName="[Table1].[Producto].[All]" dimensionUniqueName="[Table1]" displayFolder="" count="0" memberValueDatatype="130" unbalanced="0"/>
    <cacheHierarchy uniqueName="[Table1].[Zona]" caption="Zona" attribute="1" defaultMemberUniqueName="[Table1].[Zona].[All]" allUniqueName="[Table1].[Zona].[All]" dimensionUniqueName="[Table1]" displayFolder="" count="0" memberValueDatatype="130" unbalanced="0"/>
    <cacheHierarchy uniqueName="[Table1].[Unidades]" caption="Unidades" attribute="1" defaultMemberUniqueName="[Table1].[Unidades].[All]" allUniqueName="[Table1].[Unidades].[All]" dimensionUniqueName="[Table1]" displayFolder="" count="0" memberValueDatatype="20" unbalanced="0"/>
    <cacheHierarchy uniqueName="[Table1].[Ventas]" caption="Ventas" attribute="1" defaultMemberUniqueName="[Table1].[Ventas].[All]" allUniqueName="[Table1].[Ventas].[All]" dimensionUniqueName="[Table1]" displayFolder="" count="0" memberValueDatatype="5" unbalanced="0"/>
    <cacheHierarchy uniqueName="[Table1].[Costo]" caption="Costo" attribute="1" defaultMemberUniqueName="[Table1].[Costo].[All]" allUniqueName="[Table1].[Costo].[All]" dimensionUniqueName="[Table1]" displayFolder="" count="0" memberValueDatatype="5" unbalanced="0"/>
    <cacheHierarchy uniqueName="[Table1].[Utilidad]" caption="Utilidad" attribute="1" defaultMemberUniqueName="[Table1].[Utilidad].[All]" allUniqueName="[Table1].[Utilidad].[All]" dimensionUniqueName="[Table1]" displayFolder="" count="0" memberValueDatatype="5" unbalanced="0"/>
    <cacheHierarchy uniqueName="[Table1].[Año]" caption="Año" attribute="1" defaultMemberUniqueName="[Table1].[Año].[All]" allUniqueName="[Table1].[Año].[All]" dimensionUniqueName="[Table1]" displayFolder="" count="0" memberValueDatatype="20" unbalanced="0"/>
    <cacheHierarchy uniqueName="[Table1].[Mes]" caption="Mes" attribute="1" defaultMemberUniqueName="[Table1].[Mes].[All]" allUniqueName="[Table1].[Mes].[All]" dimensionUniqueName="[Table1]" displayFolder="" count="0" memberValueDatatype="130" unbalanced="0"/>
    <cacheHierarchy uniqueName="[Tb_vantas].[Fecha]" caption="Fecha" attribute="1" defaultMemberUniqueName="[Tb_vantas].[Fecha].[All]" allUniqueName="[Tb_vantas].[Fecha].[All]" dimensionUniqueName="[Tb_vantas]" displayFolder="" count="0" memberValueDatatype="130" unbalanced="0"/>
    <cacheHierarchy uniqueName="[Tb_vantas].[País]" caption="País" attribute="1" defaultMemberUniqueName="[Tb_vantas].[País].[All]" allUniqueName="[Tb_vantas].[País].[All]" dimensionUniqueName="[Tb_vantas]" displayFolder="" count="2" memberValueDatatype="130" unbalanced="0"/>
    <cacheHierarchy uniqueName="[Tb_vantas].[Producto]" caption="Producto" attribute="1" defaultMemberUniqueName="[Tb_vantas].[Producto].[All]" allUniqueName="[Tb_vantas].[Producto].[All]" dimensionUniqueName="[Tb_vantas]" displayFolder="" count="2" memberValueDatatype="130" unbalanced="0">
      <fieldsUsage count="2">
        <fieldUsage x="-1"/>
        <fieldUsage x="0"/>
      </fieldsUsage>
    </cacheHierarchy>
    <cacheHierarchy uniqueName="[Tb_vantas].[Zona]" caption="Zona" attribute="1" defaultMemberUniqueName="[Tb_vantas].[Zona].[All]" allUniqueName="[Tb_vantas].[Zona].[All]" dimensionUniqueName="[Tb_vantas]" displayFolder="" count="0" memberValueDatatype="130" unbalanced="0"/>
    <cacheHierarchy uniqueName="[Tb_vantas].[Unidades]" caption="Unidades" attribute="1" defaultMemberUniqueName="[Tb_vantas].[Unidades].[All]" allUniqueName="[Tb_vantas].[Unidades].[All]" dimensionUniqueName="[Tb_vantas]" displayFolder="" count="0" memberValueDatatype="20" unbalanced="0"/>
    <cacheHierarchy uniqueName="[Tb_vantas].[Ventas]" caption="Ventas" attribute="1" defaultMemberUniqueName="[Tb_vantas].[Ventas].[All]" allUniqueName="[Tb_vantas].[Ventas].[All]" dimensionUniqueName="[Tb_vantas]" displayFolder="" count="0" memberValueDatatype="5" unbalanced="0"/>
    <cacheHierarchy uniqueName="[Tb_vantas].[Costo]" caption="Costo" attribute="1" defaultMemberUniqueName="[Tb_vantas].[Costo].[All]" allUniqueName="[Tb_vantas].[Costo].[All]" dimensionUniqueName="[Tb_vantas]" displayFolder="" count="0" memberValueDatatype="5" unbalanced="0"/>
    <cacheHierarchy uniqueName="[Tb_vantas].[Utilidad]" caption="Utilidad" attribute="1" defaultMemberUniqueName="[Tb_vantas].[Utilidad].[All]" allUniqueName="[Tb_vantas].[Utilidad].[All]" dimensionUniqueName="[Tb_vantas]" displayFolder="" count="0" memberValueDatatype="5" unbalanced="0"/>
    <cacheHierarchy uniqueName="[Tb_vantas].[Año]" caption="Año" attribute="1" defaultMemberUniqueName="[Tb_vantas].[Año].[All]" allUniqueName="[Tb_vantas].[Año].[All]" dimensionUniqueName="[Tb_vantas]" displayFolder="" count="2" memberValueDatatype="20" unbalanced="0">
      <fieldsUsage count="2">
        <fieldUsage x="-1"/>
        <fieldUsage x="2"/>
      </fieldsUsage>
    </cacheHierarchy>
    <cacheHierarchy uniqueName="[Tb_vantas].[Mes]" caption="Mes" attribute="1" defaultMemberUniqueName="[Tb_vantas].[Mes].[All]" allUniqueName="[Tb_vantas].[Mes].[All]" dimensionUniqueName="[Tb_vantas]" displayFolder="" count="0" memberValueDatatype="130" unbalanced="0"/>
    <cacheHierarchy uniqueName="[Measures].[__XL_Count Table1]" caption="__XL_Count Table1" measure="1" displayFolder="" measureGroup="Table1" count="0" hidden="1"/>
    <cacheHierarchy uniqueName="[Measures].[__XL_Count Tb_vantas]" caption="__XL_Count Tb_vantas" measure="1" displayFolder="" measureGroup="Tb_vantas" count="0" hidden="1"/>
    <cacheHierarchy uniqueName="[Measures].[__No measures defined]" caption="__No measures defined" measure="1" displayFolder="" count="0" hidden="1"/>
    <cacheHierarchy uniqueName="[Measures].[Sum of Ventas]" caption="Sum of Ventas" measure="1" displayFolder="" measureGroup="Table1" count="0" hidden="1">
      <extLst>
        <ext xmlns:x15="http://schemas.microsoft.com/office/spreadsheetml/2010/11/main" uri="{B97F6D7D-B522-45F9-BDA1-12C45D357490}">
          <x15:cacheHierarchy aggregatedColumn="5"/>
        </ext>
      </extLst>
    </cacheHierarchy>
    <cacheHierarchy uniqueName="[Measures].[Sum of Unidades]" caption="Sum of Unidades" measure="1" displayFolder="" measureGroup="Table1" count="0" hidden="1">
      <extLst>
        <ext xmlns:x15="http://schemas.microsoft.com/office/spreadsheetml/2010/11/main" uri="{B97F6D7D-B522-45F9-BDA1-12C45D357490}">
          <x15:cacheHierarchy aggregatedColumn="4"/>
        </ext>
      </extLst>
    </cacheHierarchy>
    <cacheHierarchy uniqueName="[Measures].[Sum of Costo]" caption="Sum of Costo" measure="1" displayFolder="" measureGroup="Table1" count="0" hidden="1">
      <extLst>
        <ext xmlns:x15="http://schemas.microsoft.com/office/spreadsheetml/2010/11/main" uri="{B97F6D7D-B522-45F9-BDA1-12C45D357490}">
          <x15:cacheHierarchy aggregatedColumn="6"/>
        </ext>
      </extLst>
    </cacheHierarchy>
    <cacheHierarchy uniqueName="[Measures].[Sum of Utilidad]" caption="Sum of Utilidad" measure="1" displayFolder="" measureGroup="Table1" count="0" hidden="1">
      <extLst>
        <ext xmlns:x15="http://schemas.microsoft.com/office/spreadsheetml/2010/11/main" uri="{B97F6D7D-B522-45F9-BDA1-12C45D357490}">
          <x15:cacheHierarchy aggregatedColumn="7"/>
        </ext>
      </extLst>
    </cacheHierarchy>
    <cacheHierarchy uniqueName="[Measures].[Sum of Ventas 2]" caption="Sum of Ventas 2" measure="1" displayFolder="" measureGroup="Tb_vantas" count="0" oneField="1" hidden="1">
      <fieldsUsage count="1">
        <fieldUsage x="1"/>
      </fieldsUsage>
      <extLst>
        <ext xmlns:x15="http://schemas.microsoft.com/office/spreadsheetml/2010/11/main" uri="{B97F6D7D-B522-45F9-BDA1-12C45D357490}">
          <x15:cacheHierarchy aggregatedColumn="15"/>
        </ext>
      </extLst>
    </cacheHierarchy>
    <cacheHierarchy uniqueName="[Measures].[Average of Ventas]" caption="Average of Ventas" measure="1" displayFolder="" measureGroup="Tb_vantas" count="0" hidden="1">
      <extLst>
        <ext xmlns:x15="http://schemas.microsoft.com/office/spreadsheetml/2010/11/main" uri="{B97F6D7D-B522-45F9-BDA1-12C45D357490}">
          <x15:cacheHierarchy aggregatedColumn="15"/>
        </ext>
      </extLst>
    </cacheHierarchy>
    <cacheHierarchy uniqueName="[Measures].[Sum of Unidades 2]" caption="Sum of Unidades 2" measure="1" displayFolder="" measureGroup="Tb_vantas" count="0" hidden="1">
      <extLst>
        <ext xmlns:x15="http://schemas.microsoft.com/office/spreadsheetml/2010/11/main" uri="{B97F6D7D-B522-45F9-BDA1-12C45D357490}">
          <x15:cacheHierarchy aggregatedColumn="14"/>
        </ext>
      </extLst>
    </cacheHierarchy>
    <cacheHierarchy uniqueName="[Measures].[Sum of Costo 2]" caption="Sum of Costo 2" measure="1" displayFolder="" measureGroup="Tb_vantas" count="0" hidden="1">
      <extLst>
        <ext xmlns:x15="http://schemas.microsoft.com/office/spreadsheetml/2010/11/main" uri="{B97F6D7D-B522-45F9-BDA1-12C45D357490}">
          <x15:cacheHierarchy aggregatedColumn="16"/>
        </ext>
      </extLst>
    </cacheHierarchy>
    <cacheHierarchy uniqueName="[Measures].[Sum of Utilidad 2]" caption="Sum of Utilidad 2" measure="1" displayFolder="" measureGroup="Tb_vantas" count="0" hidden="1">
      <extLst>
        <ext xmlns:x15="http://schemas.microsoft.com/office/spreadsheetml/2010/11/main" uri="{B97F6D7D-B522-45F9-BDA1-12C45D357490}">
          <x15:cacheHierarchy aggregatedColumn="17"/>
        </ext>
      </extLst>
    </cacheHierarchy>
  </cacheHierarchies>
  <kpis count="0"/>
  <dimensions count="3">
    <dimension measure="1" name="Measures" uniqueName="[Measures]" caption="Measures"/>
    <dimension name="Table1" uniqueName="[Table1]" caption="Table1"/>
    <dimension name="Tb_vantas" uniqueName="[Tb_vantas]" caption="Tb_vantas"/>
  </dimensions>
  <measureGroups count="2">
    <measureGroup name="Table1" caption="Table1"/>
    <measureGroup name="Tb_vantas" caption="Tb_vantas"/>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D4FE99A-CC99-4389-B0E4-35A7991F1C42}" name="PivotTable5"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9">
  <location ref="E3:F14" firstHeaderRow="1" firstDataRow="1" firstDataCol="1"/>
  <pivotFields count="4">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Ventas" fld="1" baseField="0" baseItem="0"/>
  </dataFields>
  <formats count="2">
    <format dxfId="8">
      <pivotArea collapsedLevelsAreSubtotals="1" fieldPosition="0">
        <references count="1">
          <reference field="0" count="0"/>
        </references>
      </pivotArea>
    </format>
    <format dxfId="7">
      <pivotArea grandRow="1" outline="0" collapsedLevelsAreSubtotals="1" fieldPosition="0"/>
    </format>
  </formats>
  <chartFormats count="1">
    <chartFormat chart="5" format="2"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Table1].[Año].&amp;[202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ADB62EC-4899-47FB-885A-B2C0C8C36ADE}" name="PivotTable5" cacheId="9" applyNumberFormats="0" applyBorderFormats="0" applyFontFormats="0" applyPatternFormats="0" applyAlignmentFormats="0" applyWidthHeightFormats="1" dataCaption="Values" grandTotalCaption="Total de ventas" updatedVersion="8" minRefreshableVersion="3" useAutoFormatting="1" subtotalHiddenItems="1" itemPrintTitles="1" createdVersion="8" indent="0" outline="1" outlineData="1" multipleFieldFilters="0" rowHeaderCaption="Producto">
  <location ref="N3:Q4" firstHeaderRow="0" firstDataRow="1" firstDataCol="0"/>
  <pivotFields count="5">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4">
    <i>
      <x/>
    </i>
    <i i="1">
      <x v="1"/>
    </i>
    <i i="2">
      <x v="2"/>
    </i>
    <i i="3">
      <x v="3"/>
    </i>
  </colItems>
  <dataFields count="4">
    <dataField name="Sum of Ventas" fld="0" baseField="0" baseItem="0"/>
    <dataField name="Sum of Costo" fld="1" baseField="0" baseItem="0"/>
    <dataField name="Sum of Unidades" fld="2" baseField="0" baseItem="0"/>
    <dataField name="Sum of Utilidad" fld="3" baseField="0" baseItem="0"/>
  </dataFields>
  <formats count="1">
    <format dxfId="6">
      <pivotArea grandRow="1" outline="0" collapsedLevelsAreSubtotals="1" fieldPosition="0"/>
    </format>
  </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 ventas"/>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b_vantas">
        <x15:activeTabTopLevelEntity name="[Tb_vanta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FD91796-2B4E-4641-A8FC-6F69766DC925}" name="PivotTable4"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8">
  <location ref="B3:C8"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Ventas" fld="1" showDataAs="percentOfTotal" baseField="0" baseItem="0" numFmtId="10"/>
  </dataFields>
  <chartFormats count="11">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3" format="2">
      <pivotArea type="data" outline="0" fieldPosition="0">
        <references count="2">
          <reference field="4294967294" count="1" selected="0">
            <x v="0"/>
          </reference>
          <reference field="0" count="1" selected="0">
            <x v="0"/>
          </reference>
        </references>
      </pivotArea>
    </chartFormat>
    <chartFormat chart="3" format="3">
      <pivotArea type="data" outline="0" fieldPosition="0">
        <references count="2">
          <reference field="4294967294" count="1" selected="0">
            <x v="0"/>
          </reference>
          <reference field="0" count="1" selected="0">
            <x v="1"/>
          </reference>
        </references>
      </pivotArea>
    </chartFormat>
    <chartFormat chart="3" format="4">
      <pivotArea type="data" outline="0" fieldPosition="0">
        <references count="2">
          <reference field="4294967294" count="1" selected="0">
            <x v="0"/>
          </reference>
          <reference field="0" count="1" selected="0">
            <x v="2"/>
          </reference>
        </references>
      </pivotArea>
    </chartFormat>
    <chartFormat chart="3" format="5">
      <pivotArea type="data" outline="0" fieldPosition="0">
        <references count="2">
          <reference field="4294967294" count="1" selected="0">
            <x v="0"/>
          </reference>
          <reference field="0" count="1" selected="0">
            <x v="3"/>
          </reference>
        </references>
      </pivotArea>
    </chartFormat>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Table1].[Año].&amp;[202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D99DA82-2484-4A47-B56B-A2956E9D7B0C}" name="PivotTable3" cacheId="3" applyNumberFormats="0" applyBorderFormats="0" applyFontFormats="0" applyPatternFormats="0" applyAlignmentFormats="0" applyWidthHeightFormats="1" dataCaption="Values" tag="60882440-5d3c-48fe-91d0-f4d7351ad0c8" updatedVersion="8" minRefreshableVersion="3" useAutoFormatting="1" subtotalHiddenItems="1" itemPrintTitles="1" createdVersion="8" indent="0" outline="1" outlineData="1" multipleFieldFilters="0">
  <location ref="N3:Q4" firstHeaderRow="0" firstDataRow="1" firstDataCol="0"/>
  <pivotFields count="6">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4">
    <i>
      <x/>
    </i>
    <i i="1">
      <x v="1"/>
    </i>
    <i i="2">
      <x v="2"/>
    </i>
    <i i="3">
      <x v="3"/>
    </i>
  </colItems>
  <dataFields count="4">
    <dataField name="Sum of Ventas" fld="0" baseField="0" baseItem="0" numFmtId="43"/>
    <dataField name="Sum of Costo" fld="1" baseField="0" baseItem="0"/>
    <dataField name="Sum of Unidades" fld="2" baseField="0" baseItem="0"/>
    <dataField name="Sum of Utilidad" fld="3" baseField="0" baseItem="0" numFmtId="2"/>
  </dataFields>
  <formats count="3">
    <format dxfId="11">
      <pivotArea grandRow="1" outline="0" collapsedLevelsAreSubtotals="1" fieldPosition="0"/>
    </format>
    <format dxfId="10">
      <pivotArea outline="0" collapsedLevelsAreSubtotals="1" fieldPosition="0"/>
    </format>
    <format dxfId="9">
      <pivotArea outline="0" collapsedLevelsAreSubtotals="1" fieldPosition="0">
        <references count="1">
          <reference field="4294967294" count="1" selected="0">
            <x v="3"/>
          </reference>
        </references>
      </pivotArea>
    </format>
  </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Table1].[Año].&amp;[202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B02A254-BADE-42DD-AA4A-2139F47C0008}" name="PivotTable2"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8">
  <location ref="K3:L10" firstHeaderRow="1" firstDataRow="1" firstDataCol="1"/>
  <pivotFields count="4">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7">
    <i>
      <x v="2"/>
    </i>
    <i>
      <x v="3"/>
    </i>
    <i>
      <x v="5"/>
    </i>
    <i>
      <x v="1"/>
    </i>
    <i>
      <x v="4"/>
    </i>
    <i>
      <x/>
    </i>
    <i t="grand">
      <x/>
    </i>
  </rowItems>
  <colItems count="1">
    <i/>
  </colItems>
  <dataFields count="1">
    <dataField name="Sum of Ventas" fld="1" baseField="0" baseItem="0" numFmtId="43"/>
  </dataFields>
  <formats count="2">
    <format dxfId="13">
      <pivotArea grandRow="1" outline="0" collapsedLevelsAreSubtotals="1" fieldPosition="0"/>
    </format>
    <format dxfId="12">
      <pivotArea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Table1].[Año].&amp;[202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A5BC55C-D1D8-4F57-9F5E-BA91E30550C9}" name="PivotTable1"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7">
  <location ref="H3:I14" firstHeaderRow="1" firstDataRow="1" firstDataCol="1"/>
  <pivotFields count="4">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Sum of Unidades" fld="1" baseField="0" baseItem="0"/>
  </dataFields>
  <formats count="2">
    <format dxfId="15">
      <pivotArea collapsedLevelsAreSubtotals="1" fieldPosition="0">
        <references count="1">
          <reference field="0" count="0"/>
        </references>
      </pivotArea>
    </format>
    <format dxfId="14">
      <pivotArea grandRow="1" outline="0" collapsedLevelsAreSubtotals="1" fieldPosition="0"/>
    </format>
  </formats>
  <chartFormats count="1">
    <chartFormat chart="3" format="2"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members count="1" level="1">
        <member name="[Table1].[Año].&amp;[202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42AC8FE-AE6F-44E8-8F92-79BD8B0EFC86}" name="PivotTable4" cacheId="8" applyNumberFormats="0" applyBorderFormats="0" applyFontFormats="0" applyPatternFormats="0" applyAlignmentFormats="0" applyWidthHeightFormats="1" dataCaption="Values" grandTotalCaption="Total de ventas" updatedVersion="8" minRefreshableVersion="3" useAutoFormatting="1" subtotalHiddenItems="1" itemPrintTitles="1" createdVersion="8" indent="0" outline="1" outlineData="1" multipleFieldFilters="0" chartFormat="5" rowHeaderCaption="Producto">
  <location ref="K3:L11"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a de productos" fld="1" baseField="0" baseItem="0"/>
  </dataFields>
  <formats count="2">
    <format dxfId="1">
      <pivotArea grandRow="1" outline="0" collapsedLevelsAreSubtotals="1" fieldPosition="0"/>
    </format>
    <format dxfId="0">
      <pivotArea collapsedLevelsAreSubtotals="1" fieldPosition="0">
        <references count="1">
          <reference field="0" count="0"/>
        </references>
      </pivotArea>
    </format>
  </formats>
  <chartFormats count="1">
    <chartFormat chart="4" format="3"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 venta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b_vantas">
        <x15:activeTabTopLevelEntity name="[Tb_vanta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5254842-54C1-4943-BBEE-786ADF880DE1}" name="PivotTable3" cacheId="7" applyNumberFormats="0" applyBorderFormats="0" applyFontFormats="0" applyPatternFormats="0" applyAlignmentFormats="0" applyWidthHeightFormats="1" dataCaption="Values" grandTotalCaption="Total de unidades" tag="4ccc58bd-c120-4d92-9ac9-c8dafd6450d1" updatedVersion="8" minRefreshableVersion="3" useAutoFormatting="1" subtotalHiddenItems="1" itemPrintTitles="1" createdVersion="8" indent="0" outline="1" outlineData="1" multipleFieldFilters="0" chartFormat="6" rowHeaderCaption="Mes">
  <location ref="H3:I16"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a de  Unidades" fld="1" baseField="0" baseItem="0"/>
  </dataFields>
  <formats count="2">
    <format dxfId="3">
      <pivotArea grandRow="1" outline="0" collapsedLevelsAreSubtotals="1" fieldPosition="0"/>
    </format>
    <format dxfId="2">
      <pivotArea collapsedLevelsAreSubtotals="1" fieldPosition="0">
        <references count="1">
          <reference field="0" count="0"/>
        </references>
      </pivotArea>
    </format>
  </formats>
  <chartFormats count="1">
    <chartFormat chart="4" format="2"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 venta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b_vantas">
        <x15:activeTabTopLevelEntity name="[Tb_vanta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AF04FDF-5409-428B-A1B8-BEEB638B7066}" name="PivotTable2" cacheId="6" applyNumberFormats="0" applyBorderFormats="0" applyFontFormats="0" applyPatternFormats="0" applyAlignmentFormats="0" applyWidthHeightFormats="1" dataCaption="Values" grandTotalCaption="Total de ventas" updatedVersion="8" minRefreshableVersion="3" useAutoFormatting="1" subtotalHiddenItems="1" itemPrintTitles="1" createdVersion="8" indent="0" outline="1" outlineData="1" multipleFieldFilters="0" chartFormat="11" rowHeaderCaption="Mes">
  <location ref="E3:F16" firstHeaderRow="1"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a de venta" fld="1" baseField="0" baseItem="0"/>
  </dataFields>
  <formats count="2">
    <format dxfId="5">
      <pivotArea collapsedLevelsAreSubtotals="1" fieldPosition="0">
        <references count="1">
          <reference field="0" count="0"/>
        </references>
      </pivotArea>
    </format>
    <format dxfId="4">
      <pivotArea grandRow="1" outline="0" collapsedLevelsAreSubtotals="1" fieldPosition="0"/>
    </format>
  </formats>
  <chartFormats count="1">
    <chartFormat chart="10" format="2" series="1">
      <pivotArea type="data" outline="0" fieldPosition="0">
        <references count="1">
          <reference field="4294967294" count="1" selected="0">
            <x v="0"/>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 venta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b_vantas">
        <x15:activeTabTopLevelEntity name="[Tb_vanta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EFCCFDC2-6D12-4691-A12F-BD3C166AF6BE}" name="PivotTable1" cacheId="5" applyNumberFormats="0" applyBorderFormats="0" applyFontFormats="0" applyPatternFormats="0" applyAlignmentFormats="0" applyWidthHeightFormats="1" dataCaption="Values" grandTotalCaption="Total de participacion" tag="79278abe-1061-40b8-a3dc-919cde41bf18" updatedVersion="8" minRefreshableVersion="3" useAutoFormatting="1" subtotalHiddenItems="1" itemPrintTitles="1" createdVersion="8" indent="0" outline="1" outlineData="1" multipleFieldFilters="0" chartFormat="16" rowHeaderCaption="Zona">
  <location ref="B3:C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 ventas" fld="1" showDataAs="percentOfTotal" baseField="0" baseItem="0" numFmtId="10"/>
  </dataFields>
  <chartFormats count="10">
    <chartFormat chart="7" format="7" series="1">
      <pivotArea type="data" outline="0" fieldPosition="0">
        <references count="1">
          <reference field="4294967294" count="1" selected="0">
            <x v="0"/>
          </reference>
        </references>
      </pivotArea>
    </chartFormat>
    <chartFormat chart="7" format="8">
      <pivotArea type="data" outline="0" fieldPosition="0">
        <references count="2">
          <reference field="4294967294" count="1" selected="0">
            <x v="0"/>
          </reference>
          <reference field="0" count="1" selected="0">
            <x v="0"/>
          </reference>
        </references>
      </pivotArea>
    </chartFormat>
    <chartFormat chart="7" format="9">
      <pivotArea type="data" outline="0" fieldPosition="0">
        <references count="2">
          <reference field="4294967294" count="1" selected="0">
            <x v="0"/>
          </reference>
          <reference field="0" count="1" selected="0">
            <x v="1"/>
          </reference>
        </references>
      </pivotArea>
    </chartFormat>
    <chartFormat chart="7" format="10">
      <pivotArea type="data" outline="0" fieldPosition="0">
        <references count="2">
          <reference field="4294967294" count="1" selected="0">
            <x v="0"/>
          </reference>
          <reference field="0" count="1" selected="0">
            <x v="2"/>
          </reference>
        </references>
      </pivotArea>
    </chartFormat>
    <chartFormat chart="7" format="11">
      <pivotArea type="data" outline="0" fieldPosition="0">
        <references count="2">
          <reference field="4294967294" count="1" selected="0">
            <x v="0"/>
          </reference>
          <reference field="0" count="1" selected="0">
            <x v="3"/>
          </reference>
        </references>
      </pivotArea>
    </chartFormat>
    <chartFormat chart="11" format="7" series="1">
      <pivotArea type="data" outline="0" fieldPosition="0">
        <references count="1">
          <reference field="4294967294" count="1" selected="0">
            <x v="0"/>
          </reference>
        </references>
      </pivotArea>
    </chartFormat>
    <chartFormat chart="11" format="8">
      <pivotArea type="data" outline="0" fieldPosition="0">
        <references count="2">
          <reference field="4294967294" count="1" selected="0">
            <x v="0"/>
          </reference>
          <reference field="0" count="1" selected="0">
            <x v="0"/>
          </reference>
        </references>
      </pivotArea>
    </chartFormat>
    <chartFormat chart="11" format="9">
      <pivotArea type="data" outline="0" fieldPosition="0">
        <references count="2">
          <reference field="4294967294" count="1" selected="0">
            <x v="0"/>
          </reference>
          <reference field="0" count="1" selected="0">
            <x v="1"/>
          </reference>
        </references>
      </pivotArea>
    </chartFormat>
    <chartFormat chart="11" format="10">
      <pivotArea type="data" outline="0" fieldPosition="0">
        <references count="2">
          <reference field="4294967294" count="1" selected="0">
            <x v="0"/>
          </reference>
          <reference field="0" count="1" selected="0">
            <x v="2"/>
          </reference>
        </references>
      </pivotArea>
    </chartFormat>
    <chartFormat chart="11" format="11">
      <pivotArea type="data" outline="0" fieldPosition="0">
        <references count="2">
          <reference field="4294967294" count="1" selected="0">
            <x v="0"/>
          </reference>
          <reference field="0" count="1" selected="0">
            <x v="3"/>
          </reference>
        </references>
      </pivotArea>
    </chartFormat>
  </chartFormats>
  <pivotHierarchies count="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 venta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pedidos_limpios_con_50_filas_extra.xlsx!Tb_vantas">
        <x15:activeTabTopLevelEntity name="[Tb_vanta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ís" xr10:uid="{680032B8-1F08-4980-9821-344D2C893141}" sourceName="[Table1].[País]">
  <pivotTables>
    <pivotTable tabId="3" name="PivotTable5"/>
    <pivotTable tabId="3" name="PivotTable1"/>
    <pivotTable tabId="3" name="PivotTable2"/>
    <pivotTable tabId="3" name="PivotTable3"/>
    <pivotTable tabId="3" name="PivotTable4"/>
  </pivotTables>
  <data>
    <olap pivotCacheId="544630073">
      <levels count="2">
        <level uniqueName="[Table1].[País].[(All)]" sourceCaption="(All)" count="0"/>
        <level uniqueName="[Table1].[País].[País]" sourceCaption="País" count="5">
          <ranges>
            <range startItem="0">
              <i n="[Table1].[País].&amp;[Chile]" c="Chile"/>
              <i n="[Table1].[País].&amp;[Colombia]" c="Colombia"/>
              <i n="[Table1].[País].&amp;[Ecuador]" c="Ecuador"/>
              <i n="[Table1].[País].&amp;[México]" c="México"/>
              <i n="[Table1].[País].&amp;[Paraguay]" c="Paraguay"/>
            </range>
          </ranges>
        </level>
      </levels>
      <selections count="1">
        <selection n="[Table1].[Paí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ño" xr10:uid="{22DCD7D2-166B-43D1-8D87-F00A73AC5DFF}" sourceName="[Table1].[Año]">
  <pivotTables>
    <pivotTable tabId="3" name="PivotTable5"/>
    <pivotTable tabId="3" name="PivotTable1"/>
    <pivotTable tabId="3" name="PivotTable2"/>
    <pivotTable tabId="3" name="PivotTable3"/>
    <pivotTable tabId="3" name="PivotTable4"/>
  </pivotTables>
  <data>
    <olap pivotCacheId="544630073">
      <levels count="2">
        <level uniqueName="[Table1].[Año].[(All)]" sourceCaption="(All)" count="0"/>
        <level uniqueName="[Table1].[Año].[Año]" sourceCaption="Año" count="3">
          <ranges>
            <range startItem="0">
              <i n="[Table1].[Año].&amp;[2021]" c="2021"/>
              <i n="[Table1].[Año].&amp;[2022]" c="2022"/>
              <i n="[Table1].[Año].&amp;[2023]" c="2023"/>
            </range>
          </ranges>
        </level>
      </levels>
      <selections count="1">
        <selection n="[Table1].[Año].&amp;[2021]"/>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ís1" xr10:uid="{15A12688-61CD-4D4B-B872-F7BD5C3AF7A3}" sourceName="[Tb_vantas].[País]">
  <pivotTables>
    <pivotTable tabId="9" name="PivotTable1"/>
    <pivotTable tabId="9" name="PivotTable2"/>
    <pivotTable tabId="9" name="PivotTable3"/>
    <pivotTable tabId="9" name="PivotTable4"/>
    <pivotTable tabId="9" name="PivotTable5"/>
  </pivotTables>
  <data>
    <olap pivotCacheId="544630073">
      <levels count="2">
        <level uniqueName="[Tb_vantas].[País].[(All)]" sourceCaption="(All)" count="0"/>
        <level uniqueName="[Tb_vantas].[País].[País]" sourceCaption="País" count="5">
          <ranges>
            <range startItem="0">
              <i n="[Tb_vantas].[País].&amp;[Chile]" c="Chile"/>
              <i n="[Tb_vantas].[País].&amp;[Colombia]" c="Colombia"/>
              <i n="[Tb_vantas].[País].&amp;[Ecuador]" c="Ecuador"/>
              <i n="[Tb_vantas].[País].&amp;[México]" c="México"/>
              <i n="[Tb_vantas].[País].&amp;[Paraguay]" c="Paraguay"/>
            </range>
          </ranges>
        </level>
      </levels>
      <selections count="1">
        <selection n="[Tb_vantas].[País].[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ño1" xr10:uid="{A829543D-F988-4EC4-A60B-F08C315F9826}" sourceName="[Tb_vantas].[Año]">
  <pivotTables>
    <pivotTable tabId="9" name="PivotTable2"/>
    <pivotTable tabId="9" name="PivotTable3"/>
    <pivotTable tabId="9" name="PivotTable4"/>
    <pivotTable tabId="9" name="PivotTable5"/>
  </pivotTables>
  <data>
    <olap pivotCacheId="544630073">
      <levels count="2">
        <level uniqueName="[Tb_vantas].[Año].[(All)]" sourceCaption="(All)" count="0"/>
        <level uniqueName="[Tb_vantas].[Año].[Año]" sourceCaption="Año" count="3">
          <ranges>
            <range startItem="0">
              <i n="[Tb_vantas].[Año].&amp;[2021]" c="2021"/>
              <i n="[Tb_vantas].[Año].&amp;[2022]" c="2022"/>
              <i n="[Tb_vantas].[Año].&amp;[2023]" c="2023"/>
            </range>
          </ranges>
        </level>
      </levels>
      <selections count="1">
        <selection n="[Tb_vantas].[Año].[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ís 1" xr10:uid="{BC6307AD-8A40-44C8-A708-69AB3BEC3994}" cache="Slicer_País1" caption="País" columnCount="5" level="1" rowHeight="241300"/>
  <slicer name="Año 1" xr10:uid="{78A112B1-F23B-4E61-B616-80872EA57538}" cache="Slicer_Año1" caption="Año" columnCount="3"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ís" xr10:uid="{7C12D8CB-9A70-49DD-BCF9-CC924D6E61D4}" cache="Slicer_País" caption="País" columnCount="5" level="1" style="DashGerente" rowHeight="241300"/>
  <slicer name="Año" xr10:uid="{5AC06B44-9864-440A-AE30-0CEB3FDC22EE}" cache="Slicer_Año" caption="Año" columnCount="3" level="1" style="DashGerente"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D99E943-D795-4D1B-B90F-F397AAAFCF51}" name="Table1" displayName="Table1" ref="A1:J66" totalsRowShown="0" headerRowDxfId="31" headerRowBorderDxfId="30" tableBorderDxfId="29">
  <autoFilter ref="A1:J66" xr:uid="{8D99E943-D795-4D1B-B90F-F397AAAFCF51}"/>
  <tableColumns count="10">
    <tableColumn id="1" xr3:uid="{EC66DEE2-0321-4A60-990C-6C57C5E23AB8}" name="Fecha"/>
    <tableColumn id="2" xr3:uid="{08D5DFF2-B4DB-4C13-8348-6B8E27037937}" name="País"/>
    <tableColumn id="3" xr3:uid="{8C4143CA-4435-45DC-8541-658428931035}" name="Producto"/>
    <tableColumn id="4" xr3:uid="{FF13AFA6-237D-4E6A-B169-898D0A0E719E}" name="Zona"/>
    <tableColumn id="5" xr3:uid="{B92B659C-D706-4A53-ABA6-8A2340D0AE21}" name="Unidades"/>
    <tableColumn id="6" xr3:uid="{AE46C850-1B0D-4DF9-ABC2-F3C6B548ACC5}" name="Ventas"/>
    <tableColumn id="7" xr3:uid="{097FE963-048E-42DD-9AA0-F49F096A15E5}" name="Costo"/>
    <tableColumn id="8" xr3:uid="{DDCAB7C8-8F0B-40D2-BD40-2D906091198E}" name="Utilidad"/>
    <tableColumn id="9" xr3:uid="{725AC527-FF16-4836-9FF7-0179640F6E81}" name="Año"/>
    <tableColumn id="10" xr3:uid="{3FDEE0F6-AE60-415F-BE38-06AA6432F2D4}" name="Mes"/>
  </tableColumns>
  <tableStyleInfo name="TableStyleMedium9"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1DCF8C07-80C9-415B-A8DC-E69AD27AE5CE}" name="Tb_vantas" displayName="Tb_vantas" ref="A1:J66" totalsRowShown="0" headerRowDxfId="28" dataDxfId="27" tableBorderDxfId="26">
  <autoFilter ref="A1:J66" xr:uid="{1DCF8C07-80C9-415B-A8DC-E69AD27AE5CE}"/>
  <tableColumns count="10">
    <tableColumn id="1" xr3:uid="{95C40822-5E3F-40CD-A70E-FADBFEA7013C}" name="Fecha" dataDxfId="25"/>
    <tableColumn id="2" xr3:uid="{33B91644-2028-41FA-941D-D19365817E10}" name="País" dataDxfId="24"/>
    <tableColumn id="3" xr3:uid="{8881C8ED-EE36-43F6-8260-4F7BFDA5E3D1}" name="Producto" dataDxfId="23"/>
    <tableColumn id="4" xr3:uid="{ECAD7F21-25A9-4050-A818-604D99E0415F}" name="Zona" dataDxfId="22"/>
    <tableColumn id="5" xr3:uid="{BEAF76E6-F5C6-46ED-BF5F-7215784C730B}" name="Unidades" dataDxfId="21"/>
    <tableColumn id="6" xr3:uid="{942E63F3-BAAF-4B47-9E57-9EEF227E3F32}" name="Ventas" dataDxfId="20"/>
    <tableColumn id="7" xr3:uid="{76F6DC49-CA42-47E6-968E-14B33C6AE6EB}" name="Costo" dataDxfId="19"/>
    <tableColumn id="8" xr3:uid="{17B073DC-F0C5-4590-9D80-718298C99F96}" name="Utilidad" dataDxfId="18"/>
    <tableColumn id="9" xr3:uid="{4BDFC4CF-DA29-43F9-A4EA-474086ECE415}" name="Año" dataDxfId="17"/>
    <tableColumn id="10" xr3:uid="{E36B2D82-DF57-4B5E-BFC4-B48E13E6735C}" name="Mes" dataDxfId="16"/>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ebextensions/_rels/taskpanes.xml.rels><?xml version="1.0" encoding="UTF-8" standalone="yes"?>
<Relationships xmlns="http://schemas.openxmlformats.org/package/2006/relationships"><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3">
    <wetp:webextensionref xmlns:r="http://schemas.openxmlformats.org/officeDocument/2006/relationships" r:id="rId1"/>
  </wetp:taskpane>
</wetp:taskpanes>
</file>

<file path=xl/webextensions/webextension1.xml><?xml version="1.0" encoding="utf-8"?>
<we:webextension xmlns:we="http://schemas.microsoft.com/office/webextensions/webextension/2010/11" id="{E44540B2-D3EA-442E-91BA-1E7144DCCEF7}">
  <we:reference id="wa200007447" version="1.0.0.0" store="en-US" storeType="OMEX"/>
  <we:alternateReferences>
    <we:reference id="wa200007447" version="1.0.0.0" store="wa200007447" storeType="OMEX"/>
  </we:alternateReferences>
  <we:properties/>
  <we:bindings/>
  <we:snapshot xmlns:r="http://schemas.openxmlformats.org/officeDocument/2006/relationships"/>
  <we:extLst>
    <a:ext xmlns:a="http://schemas.openxmlformats.org/drawingml/2006/main" uri="{D87F86FE-615C-45B5-9D79-34F1136793EB}">
      <we:containsCustomFunctions/>
    </a:ext>
    <a:ext xmlns:a="http://schemas.openxmlformats.org/drawingml/2006/main" uri="{7C84B067-C214-45C3-A712-C9D94CD141B2}">
      <we:customFunctionIdList>
        <we:customFunctionIds>_xldudf_BOARDFLARE_RUNPY</we:customFunctionIds>
        <we:customFunctionIds>_xldudf_BOARDFLARE_EXEC</we:customFunctionIds>
      </we:customFunctionIdList>
    </a:ext>
  </we:extLst>
</we:webextension>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drawing" Target="../drawings/drawing2.xml"/><Relationship Id="rId5" Type="http://schemas.openxmlformats.org/officeDocument/2006/relationships/pivotTable" Target="../pivotTables/pivotTable10.xml"/><Relationship Id="rId4"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J66"/>
  <sheetViews>
    <sheetView workbookViewId="0">
      <selection activeCell="H2" sqref="H2"/>
    </sheetView>
  </sheetViews>
  <sheetFormatPr defaultRowHeight="15" x14ac:dyDescent="0.25"/>
  <cols>
    <col min="1" max="1" width="10.7109375" bestFit="1" customWidth="1"/>
    <col min="2" max="2" width="9.42578125" bestFit="1" customWidth="1"/>
    <col min="3" max="3" width="13.5703125" bestFit="1" customWidth="1"/>
    <col min="4" max="4" width="11.42578125" bestFit="1" customWidth="1"/>
    <col min="5" max="5" width="14" bestFit="1" customWidth="1"/>
    <col min="6" max="6" width="11.7109375" bestFit="1" customWidth="1"/>
    <col min="7" max="7" width="10.5703125" bestFit="1" customWidth="1"/>
    <col min="8" max="8" width="12.7109375" bestFit="1" customWidth="1"/>
    <col min="10" max="10" width="9.42578125" bestFit="1" customWidth="1"/>
  </cols>
  <sheetData>
    <row r="1" spans="1:10" x14ac:dyDescent="0.25">
      <c r="A1" s="1" t="s">
        <v>0</v>
      </c>
      <c r="B1" s="1" t="s">
        <v>1</v>
      </c>
      <c r="C1" s="1" t="s">
        <v>2</v>
      </c>
      <c r="D1" s="1" t="s">
        <v>3</v>
      </c>
      <c r="E1" s="1" t="s">
        <v>4</v>
      </c>
      <c r="F1" s="1" t="s">
        <v>5</v>
      </c>
      <c r="G1" s="1" t="s">
        <v>6</v>
      </c>
      <c r="H1" s="1" t="s">
        <v>7</v>
      </c>
      <c r="I1" s="1" t="s">
        <v>8</v>
      </c>
      <c r="J1" s="1" t="s">
        <v>9</v>
      </c>
    </row>
    <row r="2" spans="1:10" x14ac:dyDescent="0.25">
      <c r="A2" t="s">
        <v>10</v>
      </c>
      <c r="B2" t="s">
        <v>73</v>
      </c>
      <c r="C2" t="s">
        <v>78</v>
      </c>
      <c r="D2" t="s">
        <v>85</v>
      </c>
      <c r="E2">
        <v>76</v>
      </c>
      <c r="F2">
        <v>529.68200000000002</v>
      </c>
      <c r="G2">
        <v>137.71700000000001</v>
      </c>
      <c r="H2">
        <v>391.96499999999997</v>
      </c>
      <c r="I2">
        <v>2023</v>
      </c>
      <c r="J2" t="s">
        <v>89</v>
      </c>
    </row>
    <row r="3" spans="1:10" x14ac:dyDescent="0.25">
      <c r="A3" t="s">
        <v>11</v>
      </c>
      <c r="B3" t="s">
        <v>74</v>
      </c>
      <c r="C3" t="s">
        <v>78</v>
      </c>
      <c r="D3" t="s">
        <v>86</v>
      </c>
      <c r="E3">
        <v>45</v>
      </c>
      <c r="F3">
        <v>289.46899999999999</v>
      </c>
      <c r="G3">
        <v>8.6839999999999993</v>
      </c>
      <c r="H3">
        <v>280.78500000000003</v>
      </c>
      <c r="I3">
        <v>2021</v>
      </c>
      <c r="J3" t="s">
        <v>90</v>
      </c>
    </row>
    <row r="4" spans="1:10" x14ac:dyDescent="0.25">
      <c r="A4" t="s">
        <v>12</v>
      </c>
      <c r="B4" t="s">
        <v>75</v>
      </c>
      <c r="C4" t="s">
        <v>79</v>
      </c>
      <c r="D4" t="s">
        <v>85</v>
      </c>
      <c r="E4">
        <v>32</v>
      </c>
      <c r="F4">
        <v>611.976</v>
      </c>
      <c r="G4">
        <v>67.316999999999993</v>
      </c>
      <c r="H4">
        <v>544.65899999999999</v>
      </c>
      <c r="I4">
        <v>2023</v>
      </c>
      <c r="J4" t="s">
        <v>91</v>
      </c>
    </row>
    <row r="5" spans="1:10" x14ac:dyDescent="0.25">
      <c r="A5" t="s">
        <v>13</v>
      </c>
      <c r="B5" t="s">
        <v>76</v>
      </c>
      <c r="C5" t="s">
        <v>79</v>
      </c>
      <c r="D5" t="s">
        <v>85</v>
      </c>
      <c r="E5">
        <v>90</v>
      </c>
      <c r="F5">
        <v>363.01100000000002</v>
      </c>
      <c r="G5">
        <v>32.670999999999999</v>
      </c>
      <c r="H5">
        <v>330.34</v>
      </c>
      <c r="I5">
        <v>2022</v>
      </c>
      <c r="J5" t="s">
        <v>92</v>
      </c>
    </row>
    <row r="6" spans="1:10" x14ac:dyDescent="0.25">
      <c r="A6" t="s">
        <v>14</v>
      </c>
      <c r="B6" t="s">
        <v>73</v>
      </c>
      <c r="C6" t="s">
        <v>80</v>
      </c>
      <c r="D6" t="s">
        <v>86</v>
      </c>
      <c r="E6">
        <v>80</v>
      </c>
      <c r="F6">
        <v>489.59</v>
      </c>
      <c r="G6">
        <v>14.688000000000001</v>
      </c>
      <c r="H6">
        <v>474.90199999999999</v>
      </c>
      <c r="I6">
        <v>2022</v>
      </c>
      <c r="J6" t="s">
        <v>93</v>
      </c>
    </row>
    <row r="7" spans="1:10" x14ac:dyDescent="0.25">
      <c r="A7" t="s">
        <v>15</v>
      </c>
      <c r="B7" t="s">
        <v>76</v>
      </c>
      <c r="C7" t="s">
        <v>80</v>
      </c>
      <c r="D7" t="s">
        <v>87</v>
      </c>
      <c r="E7">
        <v>92</v>
      </c>
      <c r="F7">
        <v>428.238</v>
      </c>
      <c r="G7">
        <v>21.411999999999999</v>
      </c>
      <c r="H7">
        <v>406.82600000000002</v>
      </c>
      <c r="I7">
        <v>2021</v>
      </c>
      <c r="J7" t="s">
        <v>94</v>
      </c>
    </row>
    <row r="8" spans="1:10" x14ac:dyDescent="0.25">
      <c r="A8" t="s">
        <v>16</v>
      </c>
      <c r="B8" t="s">
        <v>73</v>
      </c>
      <c r="C8" t="s">
        <v>81</v>
      </c>
      <c r="D8" t="s">
        <v>88</v>
      </c>
      <c r="E8">
        <v>34</v>
      </c>
      <c r="F8">
        <v>513.39</v>
      </c>
      <c r="G8">
        <v>236.15899999999999</v>
      </c>
      <c r="H8">
        <v>277.23099999999999</v>
      </c>
      <c r="I8">
        <v>2023</v>
      </c>
      <c r="J8" t="s">
        <v>90</v>
      </c>
    </row>
    <row r="9" spans="1:10" x14ac:dyDescent="0.25">
      <c r="A9" t="s">
        <v>17</v>
      </c>
      <c r="B9" t="s">
        <v>74</v>
      </c>
      <c r="C9" t="s">
        <v>82</v>
      </c>
      <c r="D9" t="s">
        <v>87</v>
      </c>
      <c r="E9">
        <v>58</v>
      </c>
      <c r="F9">
        <v>759.49400000000003</v>
      </c>
      <c r="G9">
        <v>121.51900000000001</v>
      </c>
      <c r="H9">
        <v>637.97500000000002</v>
      </c>
      <c r="I9">
        <v>2023</v>
      </c>
      <c r="J9" t="s">
        <v>95</v>
      </c>
    </row>
    <row r="10" spans="1:10" x14ac:dyDescent="0.25">
      <c r="A10" t="s">
        <v>18</v>
      </c>
      <c r="B10" t="s">
        <v>75</v>
      </c>
      <c r="C10" t="s">
        <v>83</v>
      </c>
      <c r="D10" t="s">
        <v>85</v>
      </c>
      <c r="E10">
        <v>97</v>
      </c>
      <c r="F10">
        <v>392.298</v>
      </c>
      <c r="G10">
        <v>78.459999999999994</v>
      </c>
      <c r="H10">
        <v>313.83800000000002</v>
      </c>
      <c r="I10">
        <v>2022</v>
      </c>
      <c r="J10" t="s">
        <v>93</v>
      </c>
    </row>
    <row r="11" spans="1:10" x14ac:dyDescent="0.25">
      <c r="A11" t="s">
        <v>19</v>
      </c>
      <c r="B11" t="s">
        <v>74</v>
      </c>
      <c r="C11" t="s">
        <v>78</v>
      </c>
      <c r="D11" t="s">
        <v>88</v>
      </c>
      <c r="E11">
        <v>26</v>
      </c>
      <c r="F11">
        <v>753.88</v>
      </c>
      <c r="G11">
        <v>143.23699999999999</v>
      </c>
      <c r="H11">
        <v>610.64300000000003</v>
      </c>
      <c r="I11">
        <v>2023</v>
      </c>
      <c r="J11" t="s">
        <v>93</v>
      </c>
    </row>
    <row r="12" spans="1:10" x14ac:dyDescent="0.25">
      <c r="A12" t="s">
        <v>20</v>
      </c>
      <c r="B12" t="s">
        <v>75</v>
      </c>
      <c r="C12" t="s">
        <v>78</v>
      </c>
      <c r="D12" t="s">
        <v>86</v>
      </c>
      <c r="E12">
        <v>55</v>
      </c>
      <c r="F12">
        <v>937.61</v>
      </c>
      <c r="G12">
        <v>168.77</v>
      </c>
      <c r="H12">
        <v>768.84</v>
      </c>
      <c r="I12">
        <v>2021</v>
      </c>
      <c r="J12" t="s">
        <v>96</v>
      </c>
    </row>
    <row r="13" spans="1:10" x14ac:dyDescent="0.25">
      <c r="A13" t="s">
        <v>21</v>
      </c>
      <c r="B13" t="s">
        <v>77</v>
      </c>
      <c r="C13" t="s">
        <v>84</v>
      </c>
      <c r="D13" t="s">
        <v>88</v>
      </c>
      <c r="E13">
        <v>57</v>
      </c>
      <c r="F13">
        <v>706.91200000000003</v>
      </c>
      <c r="G13">
        <v>113.10599999999999</v>
      </c>
      <c r="H13">
        <v>593.80600000000004</v>
      </c>
      <c r="I13">
        <v>2023</v>
      </c>
      <c r="J13" t="s">
        <v>94</v>
      </c>
    </row>
    <row r="14" spans="1:10" x14ac:dyDescent="0.25">
      <c r="A14" t="s">
        <v>22</v>
      </c>
      <c r="B14" t="s">
        <v>73</v>
      </c>
      <c r="C14" t="s">
        <v>79</v>
      </c>
      <c r="D14" t="s">
        <v>85</v>
      </c>
      <c r="E14">
        <v>11</v>
      </c>
      <c r="F14">
        <v>690.68399999999997</v>
      </c>
      <c r="G14">
        <v>131.22999999999999</v>
      </c>
      <c r="H14">
        <v>559.45399999999995</v>
      </c>
      <c r="I14">
        <v>2022</v>
      </c>
      <c r="J14" t="s">
        <v>93</v>
      </c>
    </row>
    <row r="15" spans="1:10" x14ac:dyDescent="0.25">
      <c r="A15" t="s">
        <v>23</v>
      </c>
      <c r="B15" t="s">
        <v>77</v>
      </c>
      <c r="C15" t="s">
        <v>81</v>
      </c>
      <c r="D15" t="s">
        <v>85</v>
      </c>
      <c r="E15">
        <v>10</v>
      </c>
      <c r="F15">
        <v>336.79700000000003</v>
      </c>
      <c r="G15">
        <v>47.152000000000001</v>
      </c>
      <c r="H15">
        <v>289.64499999999998</v>
      </c>
      <c r="I15">
        <v>2022</v>
      </c>
      <c r="J15" t="s">
        <v>94</v>
      </c>
    </row>
    <row r="16" spans="1:10" x14ac:dyDescent="0.25">
      <c r="A16" t="s">
        <v>24</v>
      </c>
      <c r="B16" t="s">
        <v>74</v>
      </c>
      <c r="C16" t="s">
        <v>81</v>
      </c>
      <c r="D16" t="s">
        <v>85</v>
      </c>
      <c r="E16">
        <v>10</v>
      </c>
      <c r="F16">
        <v>792.99300000000005</v>
      </c>
      <c r="G16">
        <v>103.089</v>
      </c>
      <c r="H16">
        <v>689.904</v>
      </c>
      <c r="I16">
        <v>2023</v>
      </c>
      <c r="J16" t="s">
        <v>89</v>
      </c>
    </row>
    <row r="17" spans="1:10" x14ac:dyDescent="0.25">
      <c r="A17" t="s">
        <v>25</v>
      </c>
      <c r="B17" t="s">
        <v>77</v>
      </c>
      <c r="C17" t="s">
        <v>80</v>
      </c>
      <c r="D17" t="s">
        <v>87</v>
      </c>
      <c r="E17">
        <v>33</v>
      </c>
      <c r="F17">
        <v>772.048</v>
      </c>
      <c r="G17">
        <v>315.33300000000003</v>
      </c>
      <c r="H17">
        <v>456.71499999999997</v>
      </c>
      <c r="I17">
        <v>2021</v>
      </c>
      <c r="J17" t="s">
        <v>91</v>
      </c>
    </row>
    <row r="18" spans="1:10" x14ac:dyDescent="0.25">
      <c r="A18" t="s">
        <v>26</v>
      </c>
      <c r="B18" t="s">
        <v>77</v>
      </c>
      <c r="C18" t="s">
        <v>82</v>
      </c>
      <c r="D18" t="s">
        <v>86</v>
      </c>
      <c r="E18">
        <v>91</v>
      </c>
      <c r="F18">
        <v>637.24300000000005</v>
      </c>
      <c r="G18">
        <v>303.67099999999999</v>
      </c>
      <c r="H18">
        <v>333.572</v>
      </c>
      <c r="I18">
        <v>2022</v>
      </c>
      <c r="J18" t="s">
        <v>97</v>
      </c>
    </row>
    <row r="19" spans="1:10" x14ac:dyDescent="0.25">
      <c r="A19" t="s">
        <v>27</v>
      </c>
      <c r="B19" t="s">
        <v>74</v>
      </c>
      <c r="C19" t="s">
        <v>80</v>
      </c>
      <c r="D19" t="s">
        <v>86</v>
      </c>
      <c r="E19">
        <v>7</v>
      </c>
      <c r="F19">
        <v>366.68</v>
      </c>
      <c r="G19">
        <v>33.308</v>
      </c>
      <c r="H19">
        <v>333.37200000000001</v>
      </c>
      <c r="I19">
        <v>2022</v>
      </c>
      <c r="J19" t="s">
        <v>96</v>
      </c>
    </row>
    <row r="20" spans="1:10" x14ac:dyDescent="0.25">
      <c r="A20" t="s">
        <v>28</v>
      </c>
      <c r="B20" t="s">
        <v>77</v>
      </c>
      <c r="C20" t="s">
        <v>83</v>
      </c>
      <c r="D20" t="s">
        <v>85</v>
      </c>
      <c r="E20">
        <v>88</v>
      </c>
      <c r="F20">
        <v>699.09699999999998</v>
      </c>
      <c r="G20">
        <v>280.601</v>
      </c>
      <c r="H20">
        <v>418.49599999999998</v>
      </c>
      <c r="I20">
        <v>2022</v>
      </c>
      <c r="J20" t="s">
        <v>90</v>
      </c>
    </row>
    <row r="21" spans="1:10" x14ac:dyDescent="0.25">
      <c r="A21" t="s">
        <v>29</v>
      </c>
      <c r="B21" t="s">
        <v>77</v>
      </c>
      <c r="C21" t="s">
        <v>81</v>
      </c>
      <c r="D21" t="s">
        <v>85</v>
      </c>
      <c r="E21">
        <v>30</v>
      </c>
      <c r="F21">
        <v>846.20600000000002</v>
      </c>
      <c r="G21">
        <v>389.49400000000003</v>
      </c>
      <c r="H21">
        <v>456.71199999999999</v>
      </c>
      <c r="I21">
        <v>2021</v>
      </c>
      <c r="J21" t="s">
        <v>93</v>
      </c>
    </row>
    <row r="22" spans="1:10" x14ac:dyDescent="0.25">
      <c r="A22" t="s">
        <v>30</v>
      </c>
      <c r="B22" t="s">
        <v>77</v>
      </c>
      <c r="C22" t="s">
        <v>82</v>
      </c>
      <c r="D22" t="s">
        <v>85</v>
      </c>
      <c r="E22">
        <v>91</v>
      </c>
      <c r="F22">
        <v>342.108</v>
      </c>
      <c r="G22">
        <v>232.86799999999999</v>
      </c>
      <c r="H22">
        <v>109.24</v>
      </c>
      <c r="I22">
        <v>2021</v>
      </c>
      <c r="J22" t="s">
        <v>94</v>
      </c>
    </row>
    <row r="23" spans="1:10" x14ac:dyDescent="0.25">
      <c r="A23" t="s">
        <v>31</v>
      </c>
      <c r="B23" t="s">
        <v>75</v>
      </c>
      <c r="C23" t="s">
        <v>84</v>
      </c>
      <c r="D23" t="s">
        <v>88</v>
      </c>
      <c r="E23">
        <v>81</v>
      </c>
      <c r="F23">
        <v>641.197</v>
      </c>
      <c r="G23">
        <v>90.65</v>
      </c>
      <c r="H23">
        <v>550.54700000000003</v>
      </c>
      <c r="I23">
        <v>2022</v>
      </c>
      <c r="J23" t="s">
        <v>98</v>
      </c>
    </row>
    <row r="24" spans="1:10" x14ac:dyDescent="0.25">
      <c r="A24" t="s">
        <v>32</v>
      </c>
      <c r="B24" t="s">
        <v>75</v>
      </c>
      <c r="C24" t="s">
        <v>81</v>
      </c>
      <c r="D24" t="s">
        <v>86</v>
      </c>
      <c r="E24">
        <v>52</v>
      </c>
      <c r="F24">
        <v>900.53</v>
      </c>
      <c r="G24">
        <v>163.678</v>
      </c>
      <c r="H24">
        <v>736.85199999999998</v>
      </c>
      <c r="I24">
        <v>2022</v>
      </c>
      <c r="J24" t="s">
        <v>99</v>
      </c>
    </row>
    <row r="25" spans="1:10" x14ac:dyDescent="0.25">
      <c r="A25" t="s">
        <v>33</v>
      </c>
      <c r="B25" t="s">
        <v>76</v>
      </c>
      <c r="C25" t="s">
        <v>81</v>
      </c>
      <c r="D25" t="s">
        <v>88</v>
      </c>
      <c r="E25">
        <v>39</v>
      </c>
      <c r="F25">
        <v>932.82899999999995</v>
      </c>
      <c r="G25">
        <v>142.238</v>
      </c>
      <c r="H25">
        <v>790.59100000000001</v>
      </c>
      <c r="I25">
        <v>2021</v>
      </c>
      <c r="J25" t="s">
        <v>100</v>
      </c>
    </row>
    <row r="26" spans="1:10" x14ac:dyDescent="0.25">
      <c r="A26" t="s">
        <v>34</v>
      </c>
      <c r="B26" t="s">
        <v>74</v>
      </c>
      <c r="C26" t="s">
        <v>82</v>
      </c>
      <c r="D26" t="s">
        <v>88</v>
      </c>
      <c r="E26">
        <v>31</v>
      </c>
      <c r="F26">
        <v>791.66700000000003</v>
      </c>
      <c r="G26">
        <v>139.71899999999999</v>
      </c>
      <c r="H26">
        <v>651.94799999999998</v>
      </c>
      <c r="I26">
        <v>2021</v>
      </c>
      <c r="J26" t="s">
        <v>89</v>
      </c>
    </row>
    <row r="27" spans="1:10" x14ac:dyDescent="0.25">
      <c r="A27" t="s">
        <v>35</v>
      </c>
      <c r="B27" t="s">
        <v>74</v>
      </c>
      <c r="C27" t="s">
        <v>78</v>
      </c>
      <c r="D27" t="s">
        <v>88</v>
      </c>
      <c r="E27">
        <v>36</v>
      </c>
      <c r="F27">
        <v>672.40899999999999</v>
      </c>
      <c r="G27">
        <v>172.107</v>
      </c>
      <c r="H27">
        <v>500.30200000000002</v>
      </c>
      <c r="I27">
        <v>2023</v>
      </c>
      <c r="J27" t="s">
        <v>100</v>
      </c>
    </row>
    <row r="28" spans="1:10" x14ac:dyDescent="0.25">
      <c r="A28" t="s">
        <v>36</v>
      </c>
      <c r="B28" t="s">
        <v>75</v>
      </c>
      <c r="C28" t="s">
        <v>78</v>
      </c>
      <c r="D28" t="s">
        <v>88</v>
      </c>
      <c r="E28">
        <v>35</v>
      </c>
      <c r="F28">
        <v>311.125</v>
      </c>
      <c r="G28">
        <v>181.37100000000001</v>
      </c>
      <c r="H28">
        <v>129.75399999999999</v>
      </c>
      <c r="I28">
        <v>2023</v>
      </c>
      <c r="J28" t="s">
        <v>99</v>
      </c>
    </row>
    <row r="29" spans="1:10" x14ac:dyDescent="0.25">
      <c r="A29" t="s">
        <v>37</v>
      </c>
      <c r="B29" t="s">
        <v>74</v>
      </c>
      <c r="C29" t="s">
        <v>79</v>
      </c>
      <c r="D29" t="s">
        <v>85</v>
      </c>
      <c r="E29">
        <v>26</v>
      </c>
      <c r="F29">
        <v>459.69400000000002</v>
      </c>
      <c r="G29">
        <v>229.815</v>
      </c>
      <c r="H29">
        <v>229.87899999999999</v>
      </c>
      <c r="I29">
        <v>2023</v>
      </c>
      <c r="J29" t="s">
        <v>89</v>
      </c>
    </row>
    <row r="30" spans="1:10" x14ac:dyDescent="0.25">
      <c r="A30" t="s">
        <v>38</v>
      </c>
      <c r="B30" t="s">
        <v>74</v>
      </c>
      <c r="C30" t="s">
        <v>79</v>
      </c>
      <c r="D30" t="s">
        <v>85</v>
      </c>
      <c r="E30">
        <v>12</v>
      </c>
      <c r="F30">
        <v>451.541</v>
      </c>
      <c r="G30">
        <v>264.892</v>
      </c>
      <c r="H30">
        <v>186.649</v>
      </c>
      <c r="I30">
        <v>2021</v>
      </c>
      <c r="J30" t="s">
        <v>92</v>
      </c>
    </row>
    <row r="31" spans="1:10" x14ac:dyDescent="0.25">
      <c r="A31" t="s">
        <v>39</v>
      </c>
      <c r="B31" t="s">
        <v>76</v>
      </c>
      <c r="C31" t="s">
        <v>79</v>
      </c>
      <c r="D31" t="s">
        <v>86</v>
      </c>
      <c r="E31">
        <v>88</v>
      </c>
      <c r="F31">
        <v>571.12800000000004</v>
      </c>
      <c r="G31">
        <v>248.32300000000001</v>
      </c>
      <c r="H31">
        <v>322.80500000000001</v>
      </c>
      <c r="I31">
        <v>2023</v>
      </c>
      <c r="J31" t="s">
        <v>92</v>
      </c>
    </row>
    <row r="32" spans="1:10" x14ac:dyDescent="0.25">
      <c r="A32" t="s">
        <v>40</v>
      </c>
      <c r="B32" t="s">
        <v>77</v>
      </c>
      <c r="C32" t="s">
        <v>80</v>
      </c>
      <c r="D32" t="s">
        <v>85</v>
      </c>
      <c r="E32">
        <v>15</v>
      </c>
      <c r="F32">
        <v>535.32899999999995</v>
      </c>
      <c r="G32">
        <v>37.542999999999999</v>
      </c>
      <c r="H32">
        <v>497.786</v>
      </c>
      <c r="I32">
        <v>2022</v>
      </c>
      <c r="J32" t="s">
        <v>95</v>
      </c>
    </row>
    <row r="33" spans="1:10" x14ac:dyDescent="0.25">
      <c r="A33" t="s">
        <v>41</v>
      </c>
      <c r="B33" t="s">
        <v>76</v>
      </c>
      <c r="C33" t="s">
        <v>83</v>
      </c>
      <c r="D33" t="s">
        <v>86</v>
      </c>
      <c r="E33">
        <v>58</v>
      </c>
      <c r="F33">
        <v>730.97900000000004</v>
      </c>
      <c r="G33">
        <v>173.18799999999999</v>
      </c>
      <c r="H33">
        <v>557.79100000000005</v>
      </c>
      <c r="I33">
        <v>2021</v>
      </c>
      <c r="J33" t="s">
        <v>92</v>
      </c>
    </row>
    <row r="34" spans="1:10" x14ac:dyDescent="0.25">
      <c r="A34" t="s">
        <v>42</v>
      </c>
      <c r="B34" t="s">
        <v>76</v>
      </c>
      <c r="C34" t="s">
        <v>78</v>
      </c>
      <c r="D34" t="s">
        <v>88</v>
      </c>
      <c r="E34">
        <v>21</v>
      </c>
      <c r="F34">
        <v>613.60799999999995</v>
      </c>
      <c r="G34">
        <v>222.964</v>
      </c>
      <c r="H34">
        <v>390.64400000000001</v>
      </c>
      <c r="I34">
        <v>2021</v>
      </c>
      <c r="J34" t="s">
        <v>94</v>
      </c>
    </row>
    <row r="35" spans="1:10" x14ac:dyDescent="0.25">
      <c r="A35" t="s">
        <v>43</v>
      </c>
      <c r="B35" t="s">
        <v>75</v>
      </c>
      <c r="C35" t="s">
        <v>80</v>
      </c>
      <c r="D35" t="s">
        <v>88</v>
      </c>
      <c r="E35">
        <v>51</v>
      </c>
      <c r="F35">
        <v>958.57799999999997</v>
      </c>
      <c r="G35">
        <v>194.99100000000001</v>
      </c>
      <c r="H35">
        <v>763.58699999999999</v>
      </c>
      <c r="I35">
        <v>2021</v>
      </c>
      <c r="J35" t="s">
        <v>100</v>
      </c>
    </row>
    <row r="36" spans="1:10" x14ac:dyDescent="0.25">
      <c r="A36" t="s">
        <v>44</v>
      </c>
      <c r="B36" t="s">
        <v>76</v>
      </c>
      <c r="C36" t="s">
        <v>82</v>
      </c>
      <c r="D36" t="s">
        <v>88</v>
      </c>
      <c r="E36">
        <v>93</v>
      </c>
      <c r="F36">
        <v>560.69100000000003</v>
      </c>
      <c r="G36">
        <v>308.57799999999997</v>
      </c>
      <c r="H36">
        <v>252.113</v>
      </c>
      <c r="I36">
        <v>2023</v>
      </c>
      <c r="J36" t="s">
        <v>100</v>
      </c>
    </row>
    <row r="37" spans="1:10" x14ac:dyDescent="0.25">
      <c r="A37" t="s">
        <v>45</v>
      </c>
      <c r="B37" t="s">
        <v>77</v>
      </c>
      <c r="C37" t="s">
        <v>83</v>
      </c>
      <c r="D37" t="s">
        <v>86</v>
      </c>
      <c r="E37">
        <v>84</v>
      </c>
      <c r="F37">
        <v>894.50699999999995</v>
      </c>
      <c r="G37">
        <v>268.11500000000001</v>
      </c>
      <c r="H37">
        <v>626.39200000000005</v>
      </c>
      <c r="I37">
        <v>2021</v>
      </c>
      <c r="J37" t="s">
        <v>90</v>
      </c>
    </row>
    <row r="38" spans="1:10" x14ac:dyDescent="0.25">
      <c r="A38" t="s">
        <v>46</v>
      </c>
      <c r="B38" t="s">
        <v>75</v>
      </c>
      <c r="C38" t="s">
        <v>81</v>
      </c>
      <c r="D38" t="s">
        <v>87</v>
      </c>
      <c r="E38">
        <v>100</v>
      </c>
      <c r="F38">
        <v>885.70699999999999</v>
      </c>
      <c r="G38">
        <v>241.36199999999999</v>
      </c>
      <c r="H38">
        <v>644.34500000000003</v>
      </c>
      <c r="I38">
        <v>2021</v>
      </c>
      <c r="J38" t="s">
        <v>93</v>
      </c>
    </row>
    <row r="39" spans="1:10" x14ac:dyDescent="0.25">
      <c r="A39" t="s">
        <v>47</v>
      </c>
      <c r="B39" t="s">
        <v>75</v>
      </c>
      <c r="C39" t="s">
        <v>80</v>
      </c>
      <c r="D39" t="s">
        <v>88</v>
      </c>
      <c r="E39">
        <v>48</v>
      </c>
      <c r="F39">
        <v>925.37599999999998</v>
      </c>
      <c r="G39">
        <v>127.304</v>
      </c>
      <c r="H39">
        <v>798.072</v>
      </c>
      <c r="I39">
        <v>2023</v>
      </c>
      <c r="J39" t="s">
        <v>95</v>
      </c>
    </row>
    <row r="40" spans="1:10" x14ac:dyDescent="0.25">
      <c r="A40" t="s">
        <v>48</v>
      </c>
      <c r="B40" t="s">
        <v>77</v>
      </c>
      <c r="C40" t="s">
        <v>81</v>
      </c>
      <c r="D40" t="s">
        <v>88</v>
      </c>
      <c r="E40">
        <v>84</v>
      </c>
      <c r="F40">
        <v>606.08500000000004</v>
      </c>
      <c r="G40">
        <v>113.47</v>
      </c>
      <c r="H40">
        <v>492.61500000000001</v>
      </c>
      <c r="I40">
        <v>2021</v>
      </c>
      <c r="J40" t="s">
        <v>93</v>
      </c>
    </row>
    <row r="41" spans="1:10" x14ac:dyDescent="0.25">
      <c r="A41" t="s">
        <v>49</v>
      </c>
      <c r="B41" t="s">
        <v>77</v>
      </c>
      <c r="C41" t="s">
        <v>78</v>
      </c>
      <c r="D41" t="s">
        <v>88</v>
      </c>
      <c r="E41">
        <v>29</v>
      </c>
      <c r="F41">
        <v>442.72899999999998</v>
      </c>
      <c r="G41">
        <v>136.376</v>
      </c>
      <c r="H41">
        <v>306.35300000000001</v>
      </c>
      <c r="I41">
        <v>2021</v>
      </c>
      <c r="J41" t="s">
        <v>94</v>
      </c>
    </row>
    <row r="42" spans="1:10" x14ac:dyDescent="0.25">
      <c r="A42" t="s">
        <v>50</v>
      </c>
      <c r="B42" t="s">
        <v>75</v>
      </c>
      <c r="C42" t="s">
        <v>83</v>
      </c>
      <c r="D42" t="s">
        <v>86</v>
      </c>
      <c r="E42">
        <v>59</v>
      </c>
      <c r="F42">
        <v>1053.57</v>
      </c>
      <c r="G42">
        <v>334.19099999999997</v>
      </c>
      <c r="H42">
        <v>719.37900000000002</v>
      </c>
      <c r="I42">
        <v>2023</v>
      </c>
      <c r="J42" t="s">
        <v>93</v>
      </c>
    </row>
    <row r="43" spans="1:10" x14ac:dyDescent="0.25">
      <c r="A43" t="s">
        <v>51</v>
      </c>
      <c r="B43" t="s">
        <v>73</v>
      </c>
      <c r="C43" t="s">
        <v>83</v>
      </c>
      <c r="D43" t="s">
        <v>86</v>
      </c>
      <c r="E43">
        <v>84</v>
      </c>
      <c r="F43">
        <v>346.87700000000001</v>
      </c>
      <c r="G43">
        <v>25.053999999999998</v>
      </c>
      <c r="H43">
        <v>321.82299999999998</v>
      </c>
      <c r="I43">
        <v>2021</v>
      </c>
      <c r="J43" t="s">
        <v>96</v>
      </c>
    </row>
    <row r="44" spans="1:10" x14ac:dyDescent="0.25">
      <c r="A44" t="s">
        <v>52</v>
      </c>
      <c r="B44" t="s">
        <v>76</v>
      </c>
      <c r="C44" t="s">
        <v>80</v>
      </c>
      <c r="D44" t="s">
        <v>87</v>
      </c>
      <c r="E44">
        <v>18</v>
      </c>
      <c r="F44">
        <v>827.55499999999995</v>
      </c>
      <c r="G44">
        <v>122.053</v>
      </c>
      <c r="H44">
        <v>705.50199999999995</v>
      </c>
      <c r="I44">
        <v>2021</v>
      </c>
      <c r="J44" t="s">
        <v>96</v>
      </c>
    </row>
    <row r="45" spans="1:10" x14ac:dyDescent="0.25">
      <c r="A45" t="s">
        <v>53</v>
      </c>
      <c r="B45" t="s">
        <v>76</v>
      </c>
      <c r="C45" t="s">
        <v>81</v>
      </c>
      <c r="D45" t="s">
        <v>85</v>
      </c>
      <c r="E45">
        <v>87</v>
      </c>
      <c r="F45">
        <v>892.73800000000006</v>
      </c>
      <c r="G45">
        <v>240.83099999999999</v>
      </c>
      <c r="H45">
        <v>651.90700000000004</v>
      </c>
      <c r="I45">
        <v>2022</v>
      </c>
      <c r="J45" t="s">
        <v>100</v>
      </c>
    </row>
    <row r="46" spans="1:10" x14ac:dyDescent="0.25">
      <c r="A46" t="s">
        <v>54</v>
      </c>
      <c r="B46" t="s">
        <v>74</v>
      </c>
      <c r="C46" t="s">
        <v>84</v>
      </c>
      <c r="D46" t="s">
        <v>86</v>
      </c>
      <c r="E46">
        <v>5</v>
      </c>
      <c r="F46">
        <v>1031.663</v>
      </c>
      <c r="G46">
        <v>309.43400000000003</v>
      </c>
      <c r="H46">
        <v>722.22900000000004</v>
      </c>
      <c r="I46">
        <v>2023</v>
      </c>
      <c r="J46" t="s">
        <v>93</v>
      </c>
    </row>
    <row r="47" spans="1:10" x14ac:dyDescent="0.25">
      <c r="A47" t="s">
        <v>36</v>
      </c>
      <c r="B47" t="s">
        <v>75</v>
      </c>
      <c r="C47" t="s">
        <v>84</v>
      </c>
      <c r="D47" t="s">
        <v>87</v>
      </c>
      <c r="E47">
        <v>24</v>
      </c>
      <c r="F47">
        <v>758.41899999999998</v>
      </c>
      <c r="G47">
        <v>99.338999999999999</v>
      </c>
      <c r="H47">
        <v>659.08</v>
      </c>
      <c r="I47">
        <v>2023</v>
      </c>
      <c r="J47" t="s">
        <v>93</v>
      </c>
    </row>
    <row r="48" spans="1:10" x14ac:dyDescent="0.25">
      <c r="A48" t="s">
        <v>55</v>
      </c>
      <c r="B48" t="s">
        <v>77</v>
      </c>
      <c r="C48" t="s">
        <v>78</v>
      </c>
      <c r="D48" t="s">
        <v>87</v>
      </c>
      <c r="E48">
        <v>72</v>
      </c>
      <c r="F48">
        <v>653.428</v>
      </c>
      <c r="G48">
        <v>84.712000000000003</v>
      </c>
      <c r="H48">
        <v>568.71600000000001</v>
      </c>
      <c r="I48">
        <v>2021</v>
      </c>
      <c r="J48" t="s">
        <v>96</v>
      </c>
    </row>
    <row r="49" spans="1:10" x14ac:dyDescent="0.25">
      <c r="A49" t="s">
        <v>56</v>
      </c>
      <c r="B49" t="s">
        <v>73</v>
      </c>
      <c r="C49" t="s">
        <v>78</v>
      </c>
      <c r="D49" t="s">
        <v>86</v>
      </c>
      <c r="E49">
        <v>60</v>
      </c>
      <c r="F49">
        <v>685.26</v>
      </c>
      <c r="G49">
        <v>140.173</v>
      </c>
      <c r="H49">
        <v>545.08699999999999</v>
      </c>
      <c r="I49">
        <v>2023</v>
      </c>
      <c r="J49" t="s">
        <v>92</v>
      </c>
    </row>
    <row r="50" spans="1:10" x14ac:dyDescent="0.25">
      <c r="A50" t="s">
        <v>57</v>
      </c>
      <c r="B50" t="s">
        <v>77</v>
      </c>
      <c r="C50" t="s">
        <v>79</v>
      </c>
      <c r="D50" t="s">
        <v>85</v>
      </c>
      <c r="E50">
        <v>44</v>
      </c>
      <c r="F50">
        <v>308.83999999999997</v>
      </c>
      <c r="G50">
        <v>176.434</v>
      </c>
      <c r="H50">
        <v>132.40600000000001</v>
      </c>
      <c r="I50">
        <v>2023</v>
      </c>
      <c r="J50" t="s">
        <v>97</v>
      </c>
    </row>
    <row r="51" spans="1:10" x14ac:dyDescent="0.25">
      <c r="A51" t="s">
        <v>58</v>
      </c>
      <c r="B51" t="s">
        <v>75</v>
      </c>
      <c r="C51" t="s">
        <v>83</v>
      </c>
      <c r="D51" t="s">
        <v>87</v>
      </c>
      <c r="E51">
        <v>39</v>
      </c>
      <c r="F51">
        <v>862.80200000000002</v>
      </c>
      <c r="G51">
        <v>204.15600000000001</v>
      </c>
      <c r="H51">
        <v>658.64599999999996</v>
      </c>
      <c r="I51">
        <v>2023</v>
      </c>
      <c r="J51" t="s">
        <v>95</v>
      </c>
    </row>
    <row r="52" spans="1:10" x14ac:dyDescent="0.25">
      <c r="A52" t="s">
        <v>59</v>
      </c>
      <c r="B52" t="s">
        <v>75</v>
      </c>
      <c r="C52" t="s">
        <v>78</v>
      </c>
      <c r="D52" t="s">
        <v>88</v>
      </c>
      <c r="E52">
        <v>43</v>
      </c>
      <c r="F52">
        <v>617.33799999999997</v>
      </c>
      <c r="G52">
        <v>74.272999999999996</v>
      </c>
      <c r="H52">
        <v>543.06500000000005</v>
      </c>
      <c r="I52">
        <v>2022</v>
      </c>
      <c r="J52" t="s">
        <v>91</v>
      </c>
    </row>
    <row r="53" spans="1:10" x14ac:dyDescent="0.25">
      <c r="A53" t="s">
        <v>60</v>
      </c>
      <c r="B53" t="s">
        <v>75</v>
      </c>
      <c r="C53" t="s">
        <v>84</v>
      </c>
      <c r="D53" t="s">
        <v>86</v>
      </c>
      <c r="E53">
        <v>26</v>
      </c>
      <c r="F53">
        <v>596.89099999999996</v>
      </c>
      <c r="G53">
        <v>377.584</v>
      </c>
      <c r="H53">
        <v>219.30699999999999</v>
      </c>
      <c r="I53">
        <v>2022</v>
      </c>
      <c r="J53" t="s">
        <v>100</v>
      </c>
    </row>
    <row r="54" spans="1:10" x14ac:dyDescent="0.25">
      <c r="A54" t="s">
        <v>61</v>
      </c>
      <c r="B54" t="s">
        <v>76</v>
      </c>
      <c r="C54" t="s">
        <v>82</v>
      </c>
      <c r="D54" t="s">
        <v>85</v>
      </c>
      <c r="E54">
        <v>66</v>
      </c>
      <c r="F54">
        <v>553.48</v>
      </c>
      <c r="G54">
        <v>89.244</v>
      </c>
      <c r="H54">
        <v>464.23599999999999</v>
      </c>
      <c r="I54">
        <v>2023</v>
      </c>
      <c r="J54" t="s">
        <v>97</v>
      </c>
    </row>
    <row r="55" spans="1:10" x14ac:dyDescent="0.25">
      <c r="A55" t="s">
        <v>62</v>
      </c>
      <c r="B55" t="s">
        <v>75</v>
      </c>
      <c r="C55" t="s">
        <v>79</v>
      </c>
      <c r="D55" t="s">
        <v>88</v>
      </c>
      <c r="E55">
        <v>74</v>
      </c>
      <c r="F55">
        <v>1083.626</v>
      </c>
      <c r="G55">
        <v>342.88499999999999</v>
      </c>
      <c r="H55">
        <v>740.74099999999999</v>
      </c>
      <c r="I55">
        <v>2021</v>
      </c>
      <c r="J55" t="s">
        <v>99</v>
      </c>
    </row>
    <row r="56" spans="1:10" x14ac:dyDescent="0.25">
      <c r="A56" t="s">
        <v>63</v>
      </c>
      <c r="B56" t="s">
        <v>77</v>
      </c>
      <c r="C56" t="s">
        <v>81</v>
      </c>
      <c r="D56" t="s">
        <v>85</v>
      </c>
      <c r="E56">
        <v>46</v>
      </c>
      <c r="F56">
        <v>808.63199999999995</v>
      </c>
      <c r="G56">
        <v>328.10399999999998</v>
      </c>
      <c r="H56">
        <v>480.52800000000002</v>
      </c>
      <c r="I56">
        <v>2021</v>
      </c>
      <c r="J56" t="s">
        <v>92</v>
      </c>
    </row>
    <row r="57" spans="1:10" x14ac:dyDescent="0.25">
      <c r="A57" t="s">
        <v>41</v>
      </c>
      <c r="B57" t="s">
        <v>76</v>
      </c>
      <c r="C57" t="s">
        <v>81</v>
      </c>
      <c r="D57" t="s">
        <v>87</v>
      </c>
      <c r="E57">
        <v>25</v>
      </c>
      <c r="F57">
        <v>354.01499999999999</v>
      </c>
      <c r="G57">
        <v>195.892</v>
      </c>
      <c r="H57">
        <v>158.12299999999999</v>
      </c>
      <c r="I57">
        <v>2021</v>
      </c>
      <c r="J57" t="s">
        <v>92</v>
      </c>
    </row>
    <row r="58" spans="1:10" x14ac:dyDescent="0.25">
      <c r="A58" t="s">
        <v>64</v>
      </c>
      <c r="B58" t="s">
        <v>74</v>
      </c>
      <c r="C58" t="s">
        <v>83</v>
      </c>
      <c r="D58" t="s">
        <v>86</v>
      </c>
      <c r="E58">
        <v>25</v>
      </c>
      <c r="F58">
        <v>459.75</v>
      </c>
      <c r="G58">
        <v>139.15600000000001</v>
      </c>
      <c r="H58">
        <v>320.59399999999999</v>
      </c>
      <c r="I58">
        <v>2022</v>
      </c>
      <c r="J58" t="s">
        <v>96</v>
      </c>
    </row>
    <row r="59" spans="1:10" x14ac:dyDescent="0.25">
      <c r="A59" t="s">
        <v>65</v>
      </c>
      <c r="B59" t="s">
        <v>75</v>
      </c>
      <c r="C59" t="s">
        <v>83</v>
      </c>
      <c r="D59" t="s">
        <v>87</v>
      </c>
      <c r="E59">
        <v>77</v>
      </c>
      <c r="F59">
        <v>667.46400000000006</v>
      </c>
      <c r="G59">
        <v>171.40299999999999</v>
      </c>
      <c r="H59">
        <v>496.06099999999998</v>
      </c>
      <c r="I59">
        <v>2021</v>
      </c>
      <c r="J59" t="s">
        <v>99</v>
      </c>
    </row>
    <row r="60" spans="1:10" x14ac:dyDescent="0.25">
      <c r="A60" t="s">
        <v>66</v>
      </c>
      <c r="B60" t="s">
        <v>75</v>
      </c>
      <c r="C60" t="s">
        <v>79</v>
      </c>
      <c r="D60" t="s">
        <v>88</v>
      </c>
      <c r="E60">
        <v>57</v>
      </c>
      <c r="F60">
        <v>795.32899999999995</v>
      </c>
      <c r="G60">
        <v>180.357</v>
      </c>
      <c r="H60">
        <v>614.97199999999998</v>
      </c>
      <c r="I60">
        <v>2023</v>
      </c>
      <c r="J60" t="s">
        <v>95</v>
      </c>
    </row>
    <row r="61" spans="1:10" x14ac:dyDescent="0.25">
      <c r="A61" t="s">
        <v>67</v>
      </c>
      <c r="B61" t="s">
        <v>76</v>
      </c>
      <c r="C61" t="s">
        <v>84</v>
      </c>
      <c r="D61" t="s">
        <v>88</v>
      </c>
      <c r="E61">
        <v>79</v>
      </c>
      <c r="F61">
        <v>227.642</v>
      </c>
      <c r="G61">
        <v>126.97499999999999</v>
      </c>
      <c r="H61">
        <v>100.667</v>
      </c>
      <c r="I61">
        <v>2022</v>
      </c>
      <c r="J61" t="s">
        <v>89</v>
      </c>
    </row>
    <row r="62" spans="1:10" x14ac:dyDescent="0.25">
      <c r="A62" t="s">
        <v>68</v>
      </c>
      <c r="B62" t="s">
        <v>76</v>
      </c>
      <c r="C62" t="s">
        <v>82</v>
      </c>
      <c r="D62" t="s">
        <v>86</v>
      </c>
      <c r="E62">
        <v>54</v>
      </c>
      <c r="F62">
        <v>427.85500000000002</v>
      </c>
      <c r="G62">
        <v>321.36700000000002</v>
      </c>
      <c r="H62">
        <v>106.488</v>
      </c>
      <c r="I62">
        <v>2021</v>
      </c>
      <c r="J62" t="s">
        <v>97</v>
      </c>
    </row>
    <row r="63" spans="1:10" x14ac:dyDescent="0.25">
      <c r="A63" t="s">
        <v>69</v>
      </c>
      <c r="B63" t="s">
        <v>76</v>
      </c>
      <c r="C63" t="s">
        <v>79</v>
      </c>
      <c r="D63" t="s">
        <v>86</v>
      </c>
      <c r="E63">
        <v>12</v>
      </c>
      <c r="F63">
        <v>526.56899999999996</v>
      </c>
      <c r="G63">
        <v>352.31900000000002</v>
      </c>
      <c r="H63">
        <v>174.25</v>
      </c>
      <c r="I63">
        <v>2023</v>
      </c>
      <c r="J63" t="s">
        <v>99</v>
      </c>
    </row>
    <row r="64" spans="1:10" x14ac:dyDescent="0.25">
      <c r="A64" t="s">
        <v>70</v>
      </c>
      <c r="B64" t="s">
        <v>73</v>
      </c>
      <c r="C64" t="s">
        <v>83</v>
      </c>
      <c r="D64" t="s">
        <v>85</v>
      </c>
      <c r="E64">
        <v>85</v>
      </c>
      <c r="F64">
        <v>702.15200000000004</v>
      </c>
      <c r="G64">
        <v>135.32300000000001</v>
      </c>
      <c r="H64">
        <v>566.82899999999995</v>
      </c>
      <c r="I64">
        <v>2023</v>
      </c>
      <c r="J64" t="s">
        <v>95</v>
      </c>
    </row>
    <row r="65" spans="1:10" x14ac:dyDescent="0.25">
      <c r="A65" t="s">
        <v>71</v>
      </c>
      <c r="B65" t="s">
        <v>75</v>
      </c>
      <c r="C65" t="s">
        <v>82</v>
      </c>
      <c r="D65" t="s">
        <v>88</v>
      </c>
      <c r="E65">
        <v>5</v>
      </c>
      <c r="F65">
        <v>786.81</v>
      </c>
      <c r="G65">
        <v>328.57600000000002</v>
      </c>
      <c r="H65">
        <v>458.23399999999998</v>
      </c>
      <c r="I65">
        <v>2023</v>
      </c>
      <c r="J65" t="s">
        <v>91</v>
      </c>
    </row>
    <row r="66" spans="1:10" x14ac:dyDescent="0.25">
      <c r="A66" t="s">
        <v>72</v>
      </c>
      <c r="B66" t="s">
        <v>73</v>
      </c>
      <c r="C66" t="s">
        <v>82</v>
      </c>
      <c r="D66" t="s">
        <v>85</v>
      </c>
      <c r="E66">
        <v>5</v>
      </c>
      <c r="F66">
        <v>275.23500000000001</v>
      </c>
      <c r="G66">
        <v>23.558</v>
      </c>
      <c r="H66">
        <v>251.67699999999999</v>
      </c>
      <c r="I66">
        <v>2022</v>
      </c>
      <c r="J66" t="s">
        <v>95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0D81A6-E4C0-4622-9E4A-448C131DD3D4}">
  <sheetPr codeName="Sheet2">
    <tabColor theme="5" tint="0.39997558519241921"/>
  </sheetPr>
  <dimension ref="A1:J66"/>
  <sheetViews>
    <sheetView topLeftCell="A2" workbookViewId="0">
      <selection activeCell="B4" sqref="B4"/>
    </sheetView>
  </sheetViews>
  <sheetFormatPr defaultRowHeight="15" x14ac:dyDescent="0.25"/>
  <cols>
    <col min="1" max="1" width="10.7109375" bestFit="1" customWidth="1"/>
    <col min="2" max="2" width="9.42578125" bestFit="1" customWidth="1"/>
    <col min="3" max="3" width="13.5703125" bestFit="1" customWidth="1"/>
    <col min="4" max="4" width="11.42578125" bestFit="1" customWidth="1"/>
    <col min="5" max="5" width="14" bestFit="1" customWidth="1"/>
    <col min="6" max="6" width="11.7109375" bestFit="1" customWidth="1"/>
    <col min="7" max="7" width="10.5703125" bestFit="1" customWidth="1"/>
    <col min="8" max="8" width="12.7109375" bestFit="1" customWidth="1"/>
    <col min="10" max="10" width="9.42578125" bestFit="1" customWidth="1"/>
  </cols>
  <sheetData>
    <row r="1" spans="1:10" x14ac:dyDescent="0.25">
      <c r="A1" s="20" t="s">
        <v>0</v>
      </c>
      <c r="B1" s="20" t="s">
        <v>1</v>
      </c>
      <c r="C1" s="20" t="s">
        <v>2</v>
      </c>
      <c r="D1" s="20" t="s">
        <v>3</v>
      </c>
      <c r="E1" s="20" t="s">
        <v>4</v>
      </c>
      <c r="F1" s="20" t="s">
        <v>5</v>
      </c>
      <c r="G1" s="20" t="s">
        <v>6</v>
      </c>
      <c r="H1" s="20" t="s">
        <v>7</v>
      </c>
      <c r="I1" s="20" t="s">
        <v>8</v>
      </c>
      <c r="J1" s="21" t="s">
        <v>9</v>
      </c>
    </row>
    <row r="2" spans="1:10" x14ac:dyDescent="0.25">
      <c r="A2" s="15" t="s">
        <v>10</v>
      </c>
      <c r="B2" s="16" t="s">
        <v>73</v>
      </c>
      <c r="C2" s="16" t="s">
        <v>78</v>
      </c>
      <c r="D2" s="16" t="s">
        <v>85</v>
      </c>
      <c r="E2" s="16">
        <v>76</v>
      </c>
      <c r="F2" s="16">
        <v>529.68200000000002</v>
      </c>
      <c r="G2" s="16">
        <v>137.71700000000001</v>
      </c>
      <c r="H2" s="16">
        <v>391.96499999999997</v>
      </c>
      <c r="I2" s="16">
        <v>2023</v>
      </c>
      <c r="J2" s="16" t="s">
        <v>89</v>
      </c>
    </row>
    <row r="3" spans="1:10" x14ac:dyDescent="0.25">
      <c r="A3" s="17" t="s">
        <v>11</v>
      </c>
      <c r="B3" s="18" t="s">
        <v>74</v>
      </c>
      <c r="C3" s="18" t="s">
        <v>78</v>
      </c>
      <c r="D3" s="18" t="s">
        <v>86</v>
      </c>
      <c r="E3" s="18">
        <v>45</v>
      </c>
      <c r="F3" s="18">
        <v>289.46899999999999</v>
      </c>
      <c r="G3" s="18">
        <v>8.6839999999999993</v>
      </c>
      <c r="H3" s="18">
        <v>280.78500000000003</v>
      </c>
      <c r="I3" s="18">
        <v>2021</v>
      </c>
      <c r="J3" s="18" t="s">
        <v>90</v>
      </c>
    </row>
    <row r="4" spans="1:10" x14ac:dyDescent="0.25">
      <c r="A4" s="19" t="s">
        <v>12</v>
      </c>
      <c r="B4" s="14" t="s">
        <v>75</v>
      </c>
      <c r="C4" s="14" t="s">
        <v>79</v>
      </c>
      <c r="D4" s="14" t="s">
        <v>85</v>
      </c>
      <c r="E4" s="14">
        <v>32</v>
      </c>
      <c r="F4" s="14">
        <v>611.976</v>
      </c>
      <c r="G4" s="14">
        <v>67.316999999999993</v>
      </c>
      <c r="H4" s="14">
        <v>544.65899999999999</v>
      </c>
      <c r="I4" s="14">
        <v>2023</v>
      </c>
      <c r="J4" s="14" t="s">
        <v>91</v>
      </c>
    </row>
    <row r="5" spans="1:10" x14ac:dyDescent="0.25">
      <c r="A5" s="17" t="s">
        <v>13</v>
      </c>
      <c r="B5" s="18" t="s">
        <v>76</v>
      </c>
      <c r="C5" s="18" t="s">
        <v>79</v>
      </c>
      <c r="D5" s="18" t="s">
        <v>85</v>
      </c>
      <c r="E5" s="18">
        <v>90</v>
      </c>
      <c r="F5" s="18">
        <v>363.01100000000002</v>
      </c>
      <c r="G5" s="18">
        <v>32.670999999999999</v>
      </c>
      <c r="H5" s="18">
        <v>330.34</v>
      </c>
      <c r="I5" s="18">
        <v>2022</v>
      </c>
      <c r="J5" s="18" t="s">
        <v>92</v>
      </c>
    </row>
    <row r="6" spans="1:10" x14ac:dyDescent="0.25">
      <c r="A6" s="22" t="s">
        <v>14</v>
      </c>
      <c r="B6" s="23" t="s">
        <v>73</v>
      </c>
      <c r="C6" s="24" t="s">
        <v>79</v>
      </c>
      <c r="D6" s="23" t="s">
        <v>86</v>
      </c>
      <c r="E6" s="23">
        <v>80</v>
      </c>
      <c r="F6" s="23">
        <v>489.59</v>
      </c>
      <c r="G6" s="23">
        <v>14.688000000000001</v>
      </c>
      <c r="H6" s="23">
        <v>474.90199999999999</v>
      </c>
      <c r="I6" s="23">
        <v>2022</v>
      </c>
      <c r="J6" s="23" t="s">
        <v>93</v>
      </c>
    </row>
    <row r="7" spans="1:10" x14ac:dyDescent="0.25">
      <c r="A7" s="17" t="s">
        <v>15</v>
      </c>
      <c r="B7" s="18" t="s">
        <v>76</v>
      </c>
      <c r="C7" s="18" t="s">
        <v>80</v>
      </c>
      <c r="D7" s="18" t="s">
        <v>87</v>
      </c>
      <c r="E7" s="18">
        <v>92</v>
      </c>
      <c r="F7" s="18">
        <v>428.238</v>
      </c>
      <c r="G7" s="18">
        <v>21.411999999999999</v>
      </c>
      <c r="H7" s="18">
        <v>406.82600000000002</v>
      </c>
      <c r="I7" s="18">
        <v>2021</v>
      </c>
      <c r="J7" s="18" t="s">
        <v>94</v>
      </c>
    </row>
    <row r="8" spans="1:10" x14ac:dyDescent="0.25">
      <c r="A8" s="19" t="s">
        <v>16</v>
      </c>
      <c r="B8" s="14" t="s">
        <v>73</v>
      </c>
      <c r="C8" s="14" t="s">
        <v>81</v>
      </c>
      <c r="D8" s="14" t="s">
        <v>88</v>
      </c>
      <c r="E8" s="14">
        <v>34</v>
      </c>
      <c r="F8" s="14">
        <v>513.39</v>
      </c>
      <c r="G8" s="14">
        <v>236.15899999999999</v>
      </c>
      <c r="H8" s="14">
        <v>277.23099999999999</v>
      </c>
      <c r="I8" s="14">
        <v>2023</v>
      </c>
      <c r="J8" s="14" t="s">
        <v>90</v>
      </c>
    </row>
    <row r="9" spans="1:10" x14ac:dyDescent="0.25">
      <c r="A9" s="17" t="s">
        <v>17</v>
      </c>
      <c r="B9" s="18" t="s">
        <v>74</v>
      </c>
      <c r="C9" s="18" t="s">
        <v>82</v>
      </c>
      <c r="D9" s="18" t="s">
        <v>87</v>
      </c>
      <c r="E9" s="18">
        <v>58</v>
      </c>
      <c r="F9" s="18">
        <v>759.49400000000003</v>
      </c>
      <c r="G9" s="18">
        <v>121.51900000000001</v>
      </c>
      <c r="H9" s="18">
        <v>637.97500000000002</v>
      </c>
      <c r="I9" s="18">
        <v>2023</v>
      </c>
      <c r="J9" s="18" t="s">
        <v>95</v>
      </c>
    </row>
    <row r="10" spans="1:10" x14ac:dyDescent="0.25">
      <c r="A10" s="19" t="s">
        <v>18</v>
      </c>
      <c r="B10" s="14" t="s">
        <v>75</v>
      </c>
      <c r="C10" s="14" t="s">
        <v>83</v>
      </c>
      <c r="D10" s="14" t="s">
        <v>85</v>
      </c>
      <c r="E10" s="14">
        <v>97</v>
      </c>
      <c r="F10" s="14">
        <v>392.298</v>
      </c>
      <c r="G10" s="14">
        <v>78.459999999999994</v>
      </c>
      <c r="H10" s="14">
        <v>313.83800000000002</v>
      </c>
      <c r="I10" s="14">
        <v>2022</v>
      </c>
      <c r="J10" s="14" t="s">
        <v>93</v>
      </c>
    </row>
    <row r="11" spans="1:10" x14ac:dyDescent="0.25">
      <c r="A11" s="17" t="s">
        <v>19</v>
      </c>
      <c r="B11" s="18" t="s">
        <v>74</v>
      </c>
      <c r="C11" s="18" t="s">
        <v>78</v>
      </c>
      <c r="D11" s="18" t="s">
        <v>88</v>
      </c>
      <c r="E11" s="18">
        <v>26</v>
      </c>
      <c r="F11" s="18">
        <v>753.88</v>
      </c>
      <c r="G11" s="18">
        <v>143.23699999999999</v>
      </c>
      <c r="H11" s="18">
        <v>610.64300000000003</v>
      </c>
      <c r="I11" s="18">
        <v>2023</v>
      </c>
      <c r="J11" s="18" t="s">
        <v>93</v>
      </c>
    </row>
    <row r="12" spans="1:10" x14ac:dyDescent="0.25">
      <c r="A12" s="19" t="s">
        <v>20</v>
      </c>
      <c r="B12" s="14" t="s">
        <v>75</v>
      </c>
      <c r="C12" s="14" t="s">
        <v>78</v>
      </c>
      <c r="D12" s="14" t="s">
        <v>86</v>
      </c>
      <c r="E12" s="14">
        <v>55</v>
      </c>
      <c r="F12" s="14">
        <v>937.61</v>
      </c>
      <c r="G12" s="14">
        <v>168.77</v>
      </c>
      <c r="H12" s="14">
        <v>768.84</v>
      </c>
      <c r="I12" s="14">
        <v>2021</v>
      </c>
      <c r="J12" s="14" t="s">
        <v>96</v>
      </c>
    </row>
    <row r="13" spans="1:10" x14ac:dyDescent="0.25">
      <c r="A13" s="17" t="s">
        <v>21</v>
      </c>
      <c r="B13" s="18" t="s">
        <v>77</v>
      </c>
      <c r="C13" s="18" t="s">
        <v>84</v>
      </c>
      <c r="D13" s="18" t="s">
        <v>88</v>
      </c>
      <c r="E13" s="18">
        <v>57</v>
      </c>
      <c r="F13" s="18">
        <v>706.91200000000003</v>
      </c>
      <c r="G13" s="18">
        <v>113.10599999999999</v>
      </c>
      <c r="H13" s="18">
        <v>593.80600000000004</v>
      </c>
      <c r="I13" s="18">
        <v>2023</v>
      </c>
      <c r="J13" s="18" t="s">
        <v>94</v>
      </c>
    </row>
    <row r="14" spans="1:10" x14ac:dyDescent="0.25">
      <c r="A14" s="19" t="s">
        <v>22</v>
      </c>
      <c r="B14" s="14" t="s">
        <v>73</v>
      </c>
      <c r="C14" s="14" t="s">
        <v>79</v>
      </c>
      <c r="D14" s="14" t="s">
        <v>85</v>
      </c>
      <c r="E14" s="14">
        <v>11</v>
      </c>
      <c r="F14" s="14">
        <v>690.68399999999997</v>
      </c>
      <c r="G14" s="14">
        <v>131.22999999999999</v>
      </c>
      <c r="H14" s="14">
        <v>559.45399999999995</v>
      </c>
      <c r="I14" s="14">
        <v>2022</v>
      </c>
      <c r="J14" s="14" t="s">
        <v>93</v>
      </c>
    </row>
    <row r="15" spans="1:10" x14ac:dyDescent="0.25">
      <c r="A15" s="17" t="s">
        <v>23</v>
      </c>
      <c r="B15" s="18" t="s">
        <v>77</v>
      </c>
      <c r="C15" s="18" t="s">
        <v>81</v>
      </c>
      <c r="D15" s="18" t="s">
        <v>85</v>
      </c>
      <c r="E15" s="18">
        <v>10</v>
      </c>
      <c r="F15" s="18">
        <v>336.79700000000003</v>
      </c>
      <c r="G15" s="18">
        <v>47.152000000000001</v>
      </c>
      <c r="H15" s="18">
        <v>289.64499999999998</v>
      </c>
      <c r="I15" s="18">
        <v>2022</v>
      </c>
      <c r="J15" s="18" t="s">
        <v>94</v>
      </c>
    </row>
    <row r="16" spans="1:10" x14ac:dyDescent="0.25">
      <c r="A16" s="19" t="s">
        <v>24</v>
      </c>
      <c r="B16" s="14" t="s">
        <v>74</v>
      </c>
      <c r="C16" s="14" t="s">
        <v>81</v>
      </c>
      <c r="D16" s="14" t="s">
        <v>85</v>
      </c>
      <c r="E16" s="14">
        <v>10</v>
      </c>
      <c r="F16" s="14">
        <v>792.99300000000005</v>
      </c>
      <c r="G16" s="14">
        <v>103.089</v>
      </c>
      <c r="H16" s="14">
        <v>689.904</v>
      </c>
      <c r="I16" s="14">
        <v>2023</v>
      </c>
      <c r="J16" s="14" t="s">
        <v>89</v>
      </c>
    </row>
    <row r="17" spans="1:10" x14ac:dyDescent="0.25">
      <c r="A17" s="17" t="s">
        <v>25</v>
      </c>
      <c r="B17" s="18" t="s">
        <v>77</v>
      </c>
      <c r="C17" s="18" t="s">
        <v>80</v>
      </c>
      <c r="D17" s="18" t="s">
        <v>87</v>
      </c>
      <c r="E17" s="18">
        <v>33</v>
      </c>
      <c r="F17" s="18">
        <v>772.048</v>
      </c>
      <c r="G17" s="18">
        <v>315.33300000000003</v>
      </c>
      <c r="H17" s="18">
        <v>456.71499999999997</v>
      </c>
      <c r="I17" s="18">
        <v>2021</v>
      </c>
      <c r="J17" s="18" t="s">
        <v>91</v>
      </c>
    </row>
    <row r="18" spans="1:10" x14ac:dyDescent="0.25">
      <c r="A18" s="19" t="s">
        <v>26</v>
      </c>
      <c r="B18" s="14" t="s">
        <v>77</v>
      </c>
      <c r="C18" s="14" t="s">
        <v>82</v>
      </c>
      <c r="D18" s="14" t="s">
        <v>86</v>
      </c>
      <c r="E18" s="14">
        <v>91</v>
      </c>
      <c r="F18" s="14">
        <v>637.24300000000005</v>
      </c>
      <c r="G18" s="14">
        <v>303.67099999999999</v>
      </c>
      <c r="H18" s="14">
        <v>333.572</v>
      </c>
      <c r="I18" s="14">
        <v>2022</v>
      </c>
      <c r="J18" s="14" t="s">
        <v>97</v>
      </c>
    </row>
    <row r="19" spans="1:10" x14ac:dyDescent="0.25">
      <c r="A19" s="17" t="s">
        <v>27</v>
      </c>
      <c r="B19" s="18" t="s">
        <v>74</v>
      </c>
      <c r="C19" s="18" t="s">
        <v>80</v>
      </c>
      <c r="D19" s="18" t="s">
        <v>86</v>
      </c>
      <c r="E19" s="18">
        <v>7</v>
      </c>
      <c r="F19" s="18">
        <v>366.68</v>
      </c>
      <c r="G19" s="18">
        <v>33.308</v>
      </c>
      <c r="H19" s="18">
        <v>333.37200000000001</v>
      </c>
      <c r="I19" s="18">
        <v>2022</v>
      </c>
      <c r="J19" s="18" t="s">
        <v>96</v>
      </c>
    </row>
    <row r="20" spans="1:10" x14ac:dyDescent="0.25">
      <c r="A20" s="19" t="s">
        <v>28</v>
      </c>
      <c r="B20" s="14" t="s">
        <v>77</v>
      </c>
      <c r="C20" s="14" t="s">
        <v>83</v>
      </c>
      <c r="D20" s="14" t="s">
        <v>85</v>
      </c>
      <c r="E20" s="14">
        <v>88</v>
      </c>
      <c r="F20" s="14">
        <v>699.09699999999998</v>
      </c>
      <c r="G20" s="14">
        <v>280.601</v>
      </c>
      <c r="H20" s="14">
        <v>418.49599999999998</v>
      </c>
      <c r="I20" s="14">
        <v>2022</v>
      </c>
      <c r="J20" s="14" t="s">
        <v>90</v>
      </c>
    </row>
    <row r="21" spans="1:10" x14ac:dyDescent="0.25">
      <c r="A21" s="17" t="s">
        <v>29</v>
      </c>
      <c r="B21" s="18" t="s">
        <v>77</v>
      </c>
      <c r="C21" s="18" t="s">
        <v>81</v>
      </c>
      <c r="D21" s="18" t="s">
        <v>85</v>
      </c>
      <c r="E21" s="18">
        <v>30</v>
      </c>
      <c r="F21" s="18">
        <v>846.20600000000002</v>
      </c>
      <c r="G21" s="18">
        <v>389.49400000000003</v>
      </c>
      <c r="H21" s="18">
        <v>456.71199999999999</v>
      </c>
      <c r="I21" s="18">
        <v>2021</v>
      </c>
      <c r="J21" s="18" t="s">
        <v>93</v>
      </c>
    </row>
    <row r="22" spans="1:10" x14ac:dyDescent="0.25">
      <c r="A22" s="19" t="s">
        <v>30</v>
      </c>
      <c r="B22" s="14" t="s">
        <v>77</v>
      </c>
      <c r="C22" s="14" t="s">
        <v>82</v>
      </c>
      <c r="D22" s="14" t="s">
        <v>85</v>
      </c>
      <c r="E22" s="14">
        <v>91</v>
      </c>
      <c r="F22" s="14">
        <v>342.108</v>
      </c>
      <c r="G22" s="14">
        <v>232.86799999999999</v>
      </c>
      <c r="H22" s="14">
        <v>109.24</v>
      </c>
      <c r="I22" s="14">
        <v>2021</v>
      </c>
      <c r="J22" s="14" t="s">
        <v>94</v>
      </c>
    </row>
    <row r="23" spans="1:10" x14ac:dyDescent="0.25">
      <c r="A23" s="17" t="s">
        <v>31</v>
      </c>
      <c r="B23" s="18" t="s">
        <v>75</v>
      </c>
      <c r="C23" s="18" t="s">
        <v>84</v>
      </c>
      <c r="D23" s="18" t="s">
        <v>88</v>
      </c>
      <c r="E23" s="18">
        <v>81</v>
      </c>
      <c r="F23" s="18">
        <v>641.197</v>
      </c>
      <c r="G23" s="18">
        <v>90.65</v>
      </c>
      <c r="H23" s="18">
        <v>550.54700000000003</v>
      </c>
      <c r="I23" s="18">
        <v>2022</v>
      </c>
      <c r="J23" s="18" t="s">
        <v>98</v>
      </c>
    </row>
    <row r="24" spans="1:10" x14ac:dyDescent="0.25">
      <c r="A24" s="19" t="s">
        <v>32</v>
      </c>
      <c r="B24" s="14" t="s">
        <v>75</v>
      </c>
      <c r="C24" s="14" t="s">
        <v>81</v>
      </c>
      <c r="D24" s="14" t="s">
        <v>86</v>
      </c>
      <c r="E24" s="14">
        <v>52</v>
      </c>
      <c r="F24" s="14">
        <v>900.53</v>
      </c>
      <c r="G24" s="14">
        <v>163.678</v>
      </c>
      <c r="H24" s="14">
        <v>736.85199999999998</v>
      </c>
      <c r="I24" s="14">
        <v>2022</v>
      </c>
      <c r="J24" s="14" t="s">
        <v>99</v>
      </c>
    </row>
    <row r="25" spans="1:10" x14ac:dyDescent="0.25">
      <c r="A25" s="17" t="s">
        <v>33</v>
      </c>
      <c r="B25" s="18" t="s">
        <v>76</v>
      </c>
      <c r="C25" s="18" t="s">
        <v>81</v>
      </c>
      <c r="D25" s="18" t="s">
        <v>88</v>
      </c>
      <c r="E25" s="18">
        <v>39</v>
      </c>
      <c r="F25" s="18">
        <v>932.82899999999995</v>
      </c>
      <c r="G25" s="18">
        <v>142.238</v>
      </c>
      <c r="H25" s="18">
        <v>790.59100000000001</v>
      </c>
      <c r="I25" s="18">
        <v>2021</v>
      </c>
      <c r="J25" s="18" t="s">
        <v>100</v>
      </c>
    </row>
    <row r="26" spans="1:10" x14ac:dyDescent="0.25">
      <c r="A26" s="19" t="s">
        <v>34</v>
      </c>
      <c r="B26" s="14" t="s">
        <v>74</v>
      </c>
      <c r="C26" s="14" t="s">
        <v>82</v>
      </c>
      <c r="D26" s="14" t="s">
        <v>88</v>
      </c>
      <c r="E26" s="14">
        <v>31</v>
      </c>
      <c r="F26" s="14">
        <v>791.66700000000003</v>
      </c>
      <c r="G26" s="14">
        <v>139.71899999999999</v>
      </c>
      <c r="H26" s="14">
        <v>651.94799999999998</v>
      </c>
      <c r="I26" s="14">
        <v>2021</v>
      </c>
      <c r="J26" s="14" t="s">
        <v>89</v>
      </c>
    </row>
    <row r="27" spans="1:10" x14ac:dyDescent="0.25">
      <c r="A27" s="17" t="s">
        <v>35</v>
      </c>
      <c r="B27" s="18" t="s">
        <v>74</v>
      </c>
      <c r="C27" s="18" t="s">
        <v>78</v>
      </c>
      <c r="D27" s="18" t="s">
        <v>88</v>
      </c>
      <c r="E27" s="18">
        <v>36</v>
      </c>
      <c r="F27" s="18">
        <v>672.40899999999999</v>
      </c>
      <c r="G27" s="18">
        <v>172.107</v>
      </c>
      <c r="H27" s="18">
        <v>500.30200000000002</v>
      </c>
      <c r="I27" s="18">
        <v>2023</v>
      </c>
      <c r="J27" s="18" t="s">
        <v>100</v>
      </c>
    </row>
    <row r="28" spans="1:10" x14ac:dyDescent="0.25">
      <c r="A28" s="19" t="s">
        <v>36</v>
      </c>
      <c r="B28" s="14" t="s">
        <v>75</v>
      </c>
      <c r="C28" s="14" t="s">
        <v>78</v>
      </c>
      <c r="D28" s="14" t="s">
        <v>88</v>
      </c>
      <c r="E28" s="14">
        <v>35</v>
      </c>
      <c r="F28" s="14">
        <v>311.125</v>
      </c>
      <c r="G28" s="14">
        <v>181.37100000000001</v>
      </c>
      <c r="H28" s="14">
        <v>129.75399999999999</v>
      </c>
      <c r="I28" s="14">
        <v>2023</v>
      </c>
      <c r="J28" s="14" t="s">
        <v>99</v>
      </c>
    </row>
    <row r="29" spans="1:10" x14ac:dyDescent="0.25">
      <c r="A29" s="17" t="s">
        <v>37</v>
      </c>
      <c r="B29" s="18" t="s">
        <v>74</v>
      </c>
      <c r="C29" s="18" t="s">
        <v>79</v>
      </c>
      <c r="D29" s="18" t="s">
        <v>85</v>
      </c>
      <c r="E29" s="18">
        <v>26</v>
      </c>
      <c r="F29" s="18">
        <v>459.69400000000002</v>
      </c>
      <c r="G29" s="18">
        <v>229.815</v>
      </c>
      <c r="H29" s="18">
        <v>229.87899999999999</v>
      </c>
      <c r="I29" s="18">
        <v>2023</v>
      </c>
      <c r="J29" s="18" t="s">
        <v>89</v>
      </c>
    </row>
    <row r="30" spans="1:10" x14ac:dyDescent="0.25">
      <c r="A30" s="19" t="s">
        <v>38</v>
      </c>
      <c r="B30" s="14" t="s">
        <v>74</v>
      </c>
      <c r="C30" s="14" t="s">
        <v>79</v>
      </c>
      <c r="D30" s="14" t="s">
        <v>85</v>
      </c>
      <c r="E30" s="14">
        <v>12</v>
      </c>
      <c r="F30" s="14">
        <v>451.541</v>
      </c>
      <c r="G30" s="14">
        <v>264.892</v>
      </c>
      <c r="H30" s="14">
        <v>186.649</v>
      </c>
      <c r="I30" s="14">
        <v>2021</v>
      </c>
      <c r="J30" s="14" t="s">
        <v>92</v>
      </c>
    </row>
    <row r="31" spans="1:10" x14ac:dyDescent="0.25">
      <c r="A31" s="17" t="s">
        <v>39</v>
      </c>
      <c r="B31" s="18" t="s">
        <v>76</v>
      </c>
      <c r="C31" s="18" t="s">
        <v>79</v>
      </c>
      <c r="D31" s="18" t="s">
        <v>86</v>
      </c>
      <c r="E31" s="18">
        <v>88</v>
      </c>
      <c r="F31" s="18">
        <v>571.12800000000004</v>
      </c>
      <c r="G31" s="18">
        <v>248.32300000000001</v>
      </c>
      <c r="H31" s="18">
        <v>322.80500000000001</v>
      </c>
      <c r="I31" s="18">
        <v>2023</v>
      </c>
      <c r="J31" s="18" t="s">
        <v>92</v>
      </c>
    </row>
    <row r="32" spans="1:10" x14ac:dyDescent="0.25">
      <c r="A32" s="19" t="s">
        <v>40</v>
      </c>
      <c r="B32" s="14" t="s">
        <v>77</v>
      </c>
      <c r="C32" s="14" t="s">
        <v>80</v>
      </c>
      <c r="D32" s="14" t="s">
        <v>85</v>
      </c>
      <c r="E32" s="14">
        <v>15</v>
      </c>
      <c r="F32" s="14">
        <v>535.32899999999995</v>
      </c>
      <c r="G32" s="14">
        <v>37.542999999999999</v>
      </c>
      <c r="H32" s="14">
        <v>497.786</v>
      </c>
      <c r="I32" s="14">
        <v>2022</v>
      </c>
      <c r="J32" s="14" t="s">
        <v>95</v>
      </c>
    </row>
    <row r="33" spans="1:10" x14ac:dyDescent="0.25">
      <c r="A33" s="17" t="s">
        <v>41</v>
      </c>
      <c r="B33" s="18" t="s">
        <v>76</v>
      </c>
      <c r="C33" s="18" t="s">
        <v>83</v>
      </c>
      <c r="D33" s="18" t="s">
        <v>86</v>
      </c>
      <c r="E33" s="18">
        <v>58</v>
      </c>
      <c r="F33" s="18">
        <v>730.97900000000004</v>
      </c>
      <c r="G33" s="18">
        <v>173.18799999999999</v>
      </c>
      <c r="H33" s="18">
        <v>557.79100000000005</v>
      </c>
      <c r="I33" s="18">
        <v>2021</v>
      </c>
      <c r="J33" s="18" t="s">
        <v>92</v>
      </c>
    </row>
    <row r="34" spans="1:10" x14ac:dyDescent="0.25">
      <c r="A34" s="19" t="s">
        <v>42</v>
      </c>
      <c r="B34" s="14" t="s">
        <v>76</v>
      </c>
      <c r="C34" s="14" t="s">
        <v>78</v>
      </c>
      <c r="D34" s="14" t="s">
        <v>88</v>
      </c>
      <c r="E34" s="14">
        <v>21</v>
      </c>
      <c r="F34" s="14">
        <v>613.60799999999995</v>
      </c>
      <c r="G34" s="14">
        <v>222.964</v>
      </c>
      <c r="H34" s="14">
        <v>390.64400000000001</v>
      </c>
      <c r="I34" s="14">
        <v>2021</v>
      </c>
      <c r="J34" s="14" t="s">
        <v>94</v>
      </c>
    </row>
    <row r="35" spans="1:10" x14ac:dyDescent="0.25">
      <c r="A35" s="17" t="s">
        <v>43</v>
      </c>
      <c r="B35" s="18" t="s">
        <v>75</v>
      </c>
      <c r="C35" s="18" t="s">
        <v>80</v>
      </c>
      <c r="D35" s="18" t="s">
        <v>88</v>
      </c>
      <c r="E35" s="18">
        <v>51</v>
      </c>
      <c r="F35" s="18">
        <v>958.57799999999997</v>
      </c>
      <c r="G35" s="18">
        <v>194.99100000000001</v>
      </c>
      <c r="H35" s="18">
        <v>763.58699999999999</v>
      </c>
      <c r="I35" s="18">
        <v>2021</v>
      </c>
      <c r="J35" s="18" t="s">
        <v>100</v>
      </c>
    </row>
    <row r="36" spans="1:10" x14ac:dyDescent="0.25">
      <c r="A36" s="19" t="s">
        <v>44</v>
      </c>
      <c r="B36" s="14" t="s">
        <v>76</v>
      </c>
      <c r="C36" s="14" t="s">
        <v>82</v>
      </c>
      <c r="D36" s="14" t="s">
        <v>88</v>
      </c>
      <c r="E36" s="14">
        <v>93</v>
      </c>
      <c r="F36" s="14">
        <v>560.69100000000003</v>
      </c>
      <c r="G36" s="14">
        <v>308.57799999999997</v>
      </c>
      <c r="H36" s="14">
        <v>252.113</v>
      </c>
      <c r="I36" s="14">
        <v>2023</v>
      </c>
      <c r="J36" s="14" t="s">
        <v>100</v>
      </c>
    </row>
    <row r="37" spans="1:10" x14ac:dyDescent="0.25">
      <c r="A37" s="17" t="s">
        <v>45</v>
      </c>
      <c r="B37" s="18" t="s">
        <v>77</v>
      </c>
      <c r="C37" s="18" t="s">
        <v>83</v>
      </c>
      <c r="D37" s="18" t="s">
        <v>86</v>
      </c>
      <c r="E37" s="18">
        <v>84</v>
      </c>
      <c r="F37" s="18">
        <v>894.50699999999995</v>
      </c>
      <c r="G37" s="18">
        <v>268.11500000000001</v>
      </c>
      <c r="H37" s="18">
        <v>626.39200000000005</v>
      </c>
      <c r="I37" s="18">
        <v>2021</v>
      </c>
      <c r="J37" s="18" t="s">
        <v>90</v>
      </c>
    </row>
    <row r="38" spans="1:10" x14ac:dyDescent="0.25">
      <c r="A38" s="19" t="s">
        <v>46</v>
      </c>
      <c r="B38" s="14" t="s">
        <v>75</v>
      </c>
      <c r="C38" s="14" t="s">
        <v>81</v>
      </c>
      <c r="D38" s="14" t="s">
        <v>87</v>
      </c>
      <c r="E38" s="14">
        <v>100</v>
      </c>
      <c r="F38" s="14">
        <v>885.70699999999999</v>
      </c>
      <c r="G38" s="14">
        <v>241.36199999999999</v>
      </c>
      <c r="H38" s="14">
        <v>644.34500000000003</v>
      </c>
      <c r="I38" s="14">
        <v>2021</v>
      </c>
      <c r="J38" s="14" t="s">
        <v>93</v>
      </c>
    </row>
    <row r="39" spans="1:10" x14ac:dyDescent="0.25">
      <c r="A39" s="17" t="s">
        <v>47</v>
      </c>
      <c r="B39" s="18" t="s">
        <v>75</v>
      </c>
      <c r="C39" s="18" t="s">
        <v>80</v>
      </c>
      <c r="D39" s="18" t="s">
        <v>88</v>
      </c>
      <c r="E39" s="18">
        <v>48</v>
      </c>
      <c r="F39" s="18">
        <v>925.37599999999998</v>
      </c>
      <c r="G39" s="18">
        <v>127.304</v>
      </c>
      <c r="H39" s="18">
        <v>798.072</v>
      </c>
      <c r="I39" s="18">
        <v>2023</v>
      </c>
      <c r="J39" s="18" t="s">
        <v>95</v>
      </c>
    </row>
    <row r="40" spans="1:10" x14ac:dyDescent="0.25">
      <c r="A40" s="19" t="s">
        <v>48</v>
      </c>
      <c r="B40" s="14" t="s">
        <v>77</v>
      </c>
      <c r="C40" s="14" t="s">
        <v>81</v>
      </c>
      <c r="D40" s="14" t="s">
        <v>88</v>
      </c>
      <c r="E40" s="14">
        <v>84</v>
      </c>
      <c r="F40" s="14">
        <v>606.08500000000004</v>
      </c>
      <c r="G40" s="14">
        <v>113.47</v>
      </c>
      <c r="H40" s="14">
        <v>492.61500000000001</v>
      </c>
      <c r="I40" s="14">
        <v>2021</v>
      </c>
      <c r="J40" s="14" t="s">
        <v>93</v>
      </c>
    </row>
    <row r="41" spans="1:10" x14ac:dyDescent="0.25">
      <c r="A41" s="17" t="s">
        <v>49</v>
      </c>
      <c r="B41" s="18" t="s">
        <v>77</v>
      </c>
      <c r="C41" s="18" t="s">
        <v>78</v>
      </c>
      <c r="D41" s="18" t="s">
        <v>88</v>
      </c>
      <c r="E41" s="18">
        <v>29</v>
      </c>
      <c r="F41" s="18">
        <v>442.72899999999998</v>
      </c>
      <c r="G41" s="18">
        <v>136.376</v>
      </c>
      <c r="H41" s="18">
        <v>306.35300000000001</v>
      </c>
      <c r="I41" s="18">
        <v>2021</v>
      </c>
      <c r="J41" s="18" t="s">
        <v>94</v>
      </c>
    </row>
    <row r="42" spans="1:10" x14ac:dyDescent="0.25">
      <c r="A42" s="19" t="s">
        <v>50</v>
      </c>
      <c r="B42" s="14" t="s">
        <v>75</v>
      </c>
      <c r="C42" s="14" t="s">
        <v>83</v>
      </c>
      <c r="D42" s="14" t="s">
        <v>86</v>
      </c>
      <c r="E42" s="14">
        <v>59</v>
      </c>
      <c r="F42" s="14">
        <v>1053.57</v>
      </c>
      <c r="G42" s="14">
        <v>334.19099999999997</v>
      </c>
      <c r="H42" s="14">
        <v>719.37900000000002</v>
      </c>
      <c r="I42" s="14">
        <v>2023</v>
      </c>
      <c r="J42" s="14" t="s">
        <v>93</v>
      </c>
    </row>
    <row r="43" spans="1:10" x14ac:dyDescent="0.25">
      <c r="A43" s="17" t="s">
        <v>51</v>
      </c>
      <c r="B43" s="18" t="s">
        <v>73</v>
      </c>
      <c r="C43" s="18" t="s">
        <v>83</v>
      </c>
      <c r="D43" s="18" t="s">
        <v>86</v>
      </c>
      <c r="E43" s="18">
        <v>84</v>
      </c>
      <c r="F43" s="18">
        <v>346.87700000000001</v>
      </c>
      <c r="G43" s="18">
        <v>25.053999999999998</v>
      </c>
      <c r="H43" s="18">
        <v>321.82299999999998</v>
      </c>
      <c r="I43" s="18">
        <v>2021</v>
      </c>
      <c r="J43" s="18" t="s">
        <v>96</v>
      </c>
    </row>
    <row r="44" spans="1:10" x14ac:dyDescent="0.25">
      <c r="A44" s="19" t="s">
        <v>52</v>
      </c>
      <c r="B44" s="14" t="s">
        <v>76</v>
      </c>
      <c r="C44" s="14" t="s">
        <v>80</v>
      </c>
      <c r="D44" s="14" t="s">
        <v>87</v>
      </c>
      <c r="E44" s="14">
        <v>18</v>
      </c>
      <c r="F44" s="14">
        <v>827.55499999999995</v>
      </c>
      <c r="G44" s="14">
        <v>122.053</v>
      </c>
      <c r="H44" s="14">
        <v>705.50199999999995</v>
      </c>
      <c r="I44" s="14">
        <v>2021</v>
      </c>
      <c r="J44" s="14" t="s">
        <v>96</v>
      </c>
    </row>
    <row r="45" spans="1:10" x14ac:dyDescent="0.25">
      <c r="A45" s="17" t="s">
        <v>53</v>
      </c>
      <c r="B45" s="18" t="s">
        <v>76</v>
      </c>
      <c r="C45" s="18" t="s">
        <v>81</v>
      </c>
      <c r="D45" s="18" t="s">
        <v>85</v>
      </c>
      <c r="E45" s="18">
        <v>87</v>
      </c>
      <c r="F45" s="18">
        <v>892.73800000000006</v>
      </c>
      <c r="G45" s="18">
        <v>240.83099999999999</v>
      </c>
      <c r="H45" s="18">
        <v>651.90700000000004</v>
      </c>
      <c r="I45" s="18">
        <v>2022</v>
      </c>
      <c r="J45" s="18" t="s">
        <v>100</v>
      </c>
    </row>
    <row r="46" spans="1:10" x14ac:dyDescent="0.25">
      <c r="A46" s="19" t="s">
        <v>54</v>
      </c>
      <c r="B46" s="14" t="s">
        <v>74</v>
      </c>
      <c r="C46" s="14" t="s">
        <v>84</v>
      </c>
      <c r="D46" s="14" t="s">
        <v>86</v>
      </c>
      <c r="E46" s="14">
        <v>5</v>
      </c>
      <c r="F46" s="14">
        <v>1031.663</v>
      </c>
      <c r="G46" s="14">
        <v>309.43400000000003</v>
      </c>
      <c r="H46" s="14">
        <v>722.22900000000004</v>
      </c>
      <c r="I46" s="14">
        <v>2023</v>
      </c>
      <c r="J46" s="14" t="s">
        <v>93</v>
      </c>
    </row>
    <row r="47" spans="1:10" x14ac:dyDescent="0.25">
      <c r="A47" s="17" t="s">
        <v>36</v>
      </c>
      <c r="B47" s="18" t="s">
        <v>75</v>
      </c>
      <c r="C47" s="18" t="s">
        <v>84</v>
      </c>
      <c r="D47" s="18" t="s">
        <v>87</v>
      </c>
      <c r="E47" s="18">
        <v>24</v>
      </c>
      <c r="F47" s="18">
        <v>758.41899999999998</v>
      </c>
      <c r="G47" s="18">
        <v>99.338999999999999</v>
      </c>
      <c r="H47" s="18">
        <v>659.08</v>
      </c>
      <c r="I47" s="18">
        <v>2023</v>
      </c>
      <c r="J47" s="18" t="s">
        <v>93</v>
      </c>
    </row>
    <row r="48" spans="1:10" x14ac:dyDescent="0.25">
      <c r="A48" s="19" t="s">
        <v>55</v>
      </c>
      <c r="B48" s="14" t="s">
        <v>77</v>
      </c>
      <c r="C48" s="14" t="s">
        <v>78</v>
      </c>
      <c r="D48" s="14" t="s">
        <v>87</v>
      </c>
      <c r="E48" s="14">
        <v>72</v>
      </c>
      <c r="F48" s="14">
        <v>653.428</v>
      </c>
      <c r="G48" s="14">
        <v>84.712000000000003</v>
      </c>
      <c r="H48" s="14">
        <v>568.71600000000001</v>
      </c>
      <c r="I48" s="14">
        <v>2021</v>
      </c>
      <c r="J48" s="14" t="s">
        <v>96</v>
      </c>
    </row>
    <row r="49" spans="1:10" x14ac:dyDescent="0.25">
      <c r="A49" s="17" t="s">
        <v>56</v>
      </c>
      <c r="B49" s="18" t="s">
        <v>73</v>
      </c>
      <c r="C49" s="18" t="s">
        <v>78</v>
      </c>
      <c r="D49" s="18" t="s">
        <v>86</v>
      </c>
      <c r="E49" s="18">
        <v>60</v>
      </c>
      <c r="F49" s="18">
        <v>685.26</v>
      </c>
      <c r="G49" s="18">
        <v>140.173</v>
      </c>
      <c r="H49" s="18">
        <v>545.08699999999999</v>
      </c>
      <c r="I49" s="18">
        <v>2023</v>
      </c>
      <c r="J49" s="18" t="s">
        <v>92</v>
      </c>
    </row>
    <row r="50" spans="1:10" x14ac:dyDescent="0.25">
      <c r="A50" s="19" t="s">
        <v>57</v>
      </c>
      <c r="B50" s="14" t="s">
        <v>77</v>
      </c>
      <c r="C50" s="14" t="s">
        <v>79</v>
      </c>
      <c r="D50" s="14" t="s">
        <v>85</v>
      </c>
      <c r="E50" s="14">
        <v>44</v>
      </c>
      <c r="F50" s="14">
        <v>308.83999999999997</v>
      </c>
      <c r="G50" s="14">
        <v>176.434</v>
      </c>
      <c r="H50" s="14">
        <v>132.40600000000001</v>
      </c>
      <c r="I50" s="14">
        <v>2023</v>
      </c>
      <c r="J50" s="14" t="s">
        <v>97</v>
      </c>
    </row>
    <row r="51" spans="1:10" x14ac:dyDescent="0.25">
      <c r="A51" s="17" t="s">
        <v>58</v>
      </c>
      <c r="B51" s="18" t="s">
        <v>75</v>
      </c>
      <c r="C51" s="18" t="s">
        <v>83</v>
      </c>
      <c r="D51" s="18" t="s">
        <v>87</v>
      </c>
      <c r="E51" s="18">
        <v>39</v>
      </c>
      <c r="F51" s="18">
        <v>862.80200000000002</v>
      </c>
      <c r="G51" s="18">
        <v>204.15600000000001</v>
      </c>
      <c r="H51" s="18">
        <v>658.64599999999996</v>
      </c>
      <c r="I51" s="18">
        <v>2023</v>
      </c>
      <c r="J51" s="18" t="s">
        <v>95</v>
      </c>
    </row>
    <row r="52" spans="1:10" x14ac:dyDescent="0.25">
      <c r="A52" s="19" t="s">
        <v>59</v>
      </c>
      <c r="B52" s="14" t="s">
        <v>75</v>
      </c>
      <c r="C52" s="14" t="s">
        <v>78</v>
      </c>
      <c r="D52" s="14" t="s">
        <v>88</v>
      </c>
      <c r="E52" s="14">
        <v>43</v>
      </c>
      <c r="F52" s="14">
        <v>617.33799999999997</v>
      </c>
      <c r="G52" s="14">
        <v>74.272999999999996</v>
      </c>
      <c r="H52" s="14">
        <v>543.06500000000005</v>
      </c>
      <c r="I52" s="14">
        <v>2022</v>
      </c>
      <c r="J52" s="14" t="s">
        <v>91</v>
      </c>
    </row>
    <row r="53" spans="1:10" x14ac:dyDescent="0.25">
      <c r="A53" s="17" t="s">
        <v>60</v>
      </c>
      <c r="B53" s="18" t="s">
        <v>75</v>
      </c>
      <c r="C53" s="18" t="s">
        <v>84</v>
      </c>
      <c r="D53" s="18" t="s">
        <v>86</v>
      </c>
      <c r="E53" s="18">
        <v>26</v>
      </c>
      <c r="F53" s="18">
        <v>596.89099999999996</v>
      </c>
      <c r="G53" s="18">
        <v>377.584</v>
      </c>
      <c r="H53" s="18">
        <v>219.30699999999999</v>
      </c>
      <c r="I53" s="18">
        <v>2022</v>
      </c>
      <c r="J53" s="18" t="s">
        <v>100</v>
      </c>
    </row>
    <row r="54" spans="1:10" x14ac:dyDescent="0.25">
      <c r="A54" s="19" t="s">
        <v>61</v>
      </c>
      <c r="B54" s="14" t="s">
        <v>76</v>
      </c>
      <c r="C54" s="14" t="s">
        <v>82</v>
      </c>
      <c r="D54" s="14" t="s">
        <v>85</v>
      </c>
      <c r="E54" s="14">
        <v>66</v>
      </c>
      <c r="F54" s="14">
        <v>553.48</v>
      </c>
      <c r="G54" s="14">
        <v>89.244</v>
      </c>
      <c r="H54" s="14">
        <v>464.23599999999999</v>
      </c>
      <c r="I54" s="14">
        <v>2023</v>
      </c>
      <c r="J54" s="14" t="s">
        <v>97</v>
      </c>
    </row>
    <row r="55" spans="1:10" x14ac:dyDescent="0.25">
      <c r="A55" s="17" t="s">
        <v>62</v>
      </c>
      <c r="B55" s="18" t="s">
        <v>75</v>
      </c>
      <c r="C55" s="18" t="s">
        <v>79</v>
      </c>
      <c r="D55" s="18" t="s">
        <v>88</v>
      </c>
      <c r="E55" s="18">
        <v>74</v>
      </c>
      <c r="F55" s="18">
        <v>1083.626</v>
      </c>
      <c r="G55" s="18">
        <v>342.88499999999999</v>
      </c>
      <c r="H55" s="18">
        <v>740.74099999999999</v>
      </c>
      <c r="I55" s="18">
        <v>2021</v>
      </c>
      <c r="J55" s="18" t="s">
        <v>99</v>
      </c>
    </row>
    <row r="56" spans="1:10" x14ac:dyDescent="0.25">
      <c r="A56" s="19" t="s">
        <v>63</v>
      </c>
      <c r="B56" s="14" t="s">
        <v>77</v>
      </c>
      <c r="C56" s="14" t="s">
        <v>81</v>
      </c>
      <c r="D56" s="14" t="s">
        <v>85</v>
      </c>
      <c r="E56" s="14">
        <v>46</v>
      </c>
      <c r="F56" s="14">
        <v>808.63199999999995</v>
      </c>
      <c r="G56" s="14">
        <v>328.10399999999998</v>
      </c>
      <c r="H56" s="14">
        <v>480.52800000000002</v>
      </c>
      <c r="I56" s="14">
        <v>2021</v>
      </c>
      <c r="J56" s="14" t="s">
        <v>92</v>
      </c>
    </row>
    <row r="57" spans="1:10" x14ac:dyDescent="0.25">
      <c r="A57" s="17" t="s">
        <v>41</v>
      </c>
      <c r="B57" s="18" t="s">
        <v>76</v>
      </c>
      <c r="C57" s="18" t="s">
        <v>81</v>
      </c>
      <c r="D57" s="18" t="s">
        <v>87</v>
      </c>
      <c r="E57" s="18">
        <v>25</v>
      </c>
      <c r="F57" s="18">
        <v>354.01499999999999</v>
      </c>
      <c r="G57" s="18">
        <v>195.892</v>
      </c>
      <c r="H57" s="18">
        <v>158.12299999999999</v>
      </c>
      <c r="I57" s="18">
        <v>2021</v>
      </c>
      <c r="J57" s="18" t="s">
        <v>92</v>
      </c>
    </row>
    <row r="58" spans="1:10" x14ac:dyDescent="0.25">
      <c r="A58" s="19" t="s">
        <v>64</v>
      </c>
      <c r="B58" s="14" t="s">
        <v>74</v>
      </c>
      <c r="C58" s="14" t="s">
        <v>83</v>
      </c>
      <c r="D58" s="14" t="s">
        <v>86</v>
      </c>
      <c r="E58" s="14">
        <v>25</v>
      </c>
      <c r="F58" s="14">
        <v>459.75</v>
      </c>
      <c r="G58" s="14">
        <v>139.15600000000001</v>
      </c>
      <c r="H58" s="14">
        <v>320.59399999999999</v>
      </c>
      <c r="I58" s="14">
        <v>2022</v>
      </c>
      <c r="J58" s="14" t="s">
        <v>96</v>
      </c>
    </row>
    <row r="59" spans="1:10" x14ac:dyDescent="0.25">
      <c r="A59" s="17" t="s">
        <v>65</v>
      </c>
      <c r="B59" s="18" t="s">
        <v>75</v>
      </c>
      <c r="C59" s="18" t="s">
        <v>83</v>
      </c>
      <c r="D59" s="18" t="s">
        <v>87</v>
      </c>
      <c r="E59" s="18">
        <v>77</v>
      </c>
      <c r="F59" s="18">
        <v>667.46400000000006</v>
      </c>
      <c r="G59" s="18">
        <v>171.40299999999999</v>
      </c>
      <c r="H59" s="18">
        <v>496.06099999999998</v>
      </c>
      <c r="I59" s="18">
        <v>2021</v>
      </c>
      <c r="J59" s="18" t="s">
        <v>99</v>
      </c>
    </row>
    <row r="60" spans="1:10" x14ac:dyDescent="0.25">
      <c r="A60" s="19" t="s">
        <v>66</v>
      </c>
      <c r="B60" s="14" t="s">
        <v>75</v>
      </c>
      <c r="C60" s="14" t="s">
        <v>79</v>
      </c>
      <c r="D60" s="14" t="s">
        <v>88</v>
      </c>
      <c r="E60" s="14">
        <v>57</v>
      </c>
      <c r="F60" s="14">
        <v>795.32899999999995</v>
      </c>
      <c r="G60" s="14">
        <v>180.357</v>
      </c>
      <c r="H60" s="14">
        <v>614.97199999999998</v>
      </c>
      <c r="I60" s="14">
        <v>2023</v>
      </c>
      <c r="J60" s="14" t="s">
        <v>95</v>
      </c>
    </row>
    <row r="61" spans="1:10" x14ac:dyDescent="0.25">
      <c r="A61" s="17" t="s">
        <v>67</v>
      </c>
      <c r="B61" s="18" t="s">
        <v>76</v>
      </c>
      <c r="C61" s="18" t="s">
        <v>84</v>
      </c>
      <c r="D61" s="18" t="s">
        <v>88</v>
      </c>
      <c r="E61" s="18">
        <v>79</v>
      </c>
      <c r="F61" s="18">
        <v>227.642</v>
      </c>
      <c r="G61" s="18">
        <v>126.97499999999999</v>
      </c>
      <c r="H61" s="18">
        <v>100.667</v>
      </c>
      <c r="I61" s="18">
        <v>2022</v>
      </c>
      <c r="J61" s="18" t="s">
        <v>89</v>
      </c>
    </row>
    <row r="62" spans="1:10" x14ac:dyDescent="0.25">
      <c r="A62" s="19" t="s">
        <v>68</v>
      </c>
      <c r="B62" s="14" t="s">
        <v>76</v>
      </c>
      <c r="C62" s="14" t="s">
        <v>82</v>
      </c>
      <c r="D62" s="14" t="s">
        <v>86</v>
      </c>
      <c r="E62" s="14">
        <v>54</v>
      </c>
      <c r="F62" s="14">
        <v>427.85500000000002</v>
      </c>
      <c r="G62" s="14">
        <v>321.36700000000002</v>
      </c>
      <c r="H62" s="14">
        <v>106.488</v>
      </c>
      <c r="I62" s="14">
        <v>2021</v>
      </c>
      <c r="J62" s="14" t="s">
        <v>97</v>
      </c>
    </row>
    <row r="63" spans="1:10" x14ac:dyDescent="0.25">
      <c r="A63" s="17" t="s">
        <v>69</v>
      </c>
      <c r="B63" s="18" t="s">
        <v>76</v>
      </c>
      <c r="C63" s="18" t="s">
        <v>79</v>
      </c>
      <c r="D63" s="18" t="s">
        <v>86</v>
      </c>
      <c r="E63" s="18">
        <v>12</v>
      </c>
      <c r="F63" s="18">
        <v>526.56899999999996</v>
      </c>
      <c r="G63" s="18">
        <v>352.31900000000002</v>
      </c>
      <c r="H63" s="18">
        <v>174.25</v>
      </c>
      <c r="I63" s="18">
        <v>2023</v>
      </c>
      <c r="J63" s="18" t="s">
        <v>99</v>
      </c>
    </row>
    <row r="64" spans="1:10" x14ac:dyDescent="0.25">
      <c r="A64" s="19" t="s">
        <v>70</v>
      </c>
      <c r="B64" s="14" t="s">
        <v>73</v>
      </c>
      <c r="C64" s="14" t="s">
        <v>83</v>
      </c>
      <c r="D64" s="14" t="s">
        <v>85</v>
      </c>
      <c r="E64" s="14">
        <v>85</v>
      </c>
      <c r="F64" s="14">
        <v>702.15200000000004</v>
      </c>
      <c r="G64" s="14">
        <v>135.32300000000001</v>
      </c>
      <c r="H64" s="14">
        <v>566.82899999999995</v>
      </c>
      <c r="I64" s="14">
        <v>2023</v>
      </c>
      <c r="J64" s="14" t="s">
        <v>95</v>
      </c>
    </row>
    <row r="65" spans="1:10" x14ac:dyDescent="0.25">
      <c r="A65" s="17" t="s">
        <v>71</v>
      </c>
      <c r="B65" s="18" t="s">
        <v>75</v>
      </c>
      <c r="C65" s="18" t="s">
        <v>82</v>
      </c>
      <c r="D65" s="18" t="s">
        <v>88</v>
      </c>
      <c r="E65" s="18">
        <v>5</v>
      </c>
      <c r="F65" s="18">
        <v>786.81</v>
      </c>
      <c r="G65" s="18">
        <v>328.57600000000002</v>
      </c>
      <c r="H65" s="18">
        <v>458.23399999999998</v>
      </c>
      <c r="I65" s="18">
        <v>2023</v>
      </c>
      <c r="J65" s="18" t="s">
        <v>91</v>
      </c>
    </row>
    <row r="66" spans="1:10" x14ac:dyDescent="0.25">
      <c r="A66" s="19" t="s">
        <v>72</v>
      </c>
      <c r="B66" s="14" t="s">
        <v>73</v>
      </c>
      <c r="C66" s="14" t="s">
        <v>82</v>
      </c>
      <c r="D66" s="14" t="s">
        <v>85</v>
      </c>
      <c r="E66" s="14">
        <v>5</v>
      </c>
      <c r="F66" s="14">
        <v>275.23500000000001</v>
      </c>
      <c r="G66" s="14">
        <v>23.558</v>
      </c>
      <c r="H66" s="14">
        <v>251.67699999999999</v>
      </c>
      <c r="I66" s="14">
        <v>2022</v>
      </c>
      <c r="J66" s="14" t="s">
        <v>95</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BF9DB0-A748-4442-9565-BD631114A503}">
  <sheetPr codeName="Sheet3"/>
  <dimension ref="A2:H21"/>
  <sheetViews>
    <sheetView workbookViewId="0">
      <selection activeCell="C15" sqref="C15"/>
    </sheetView>
  </sheetViews>
  <sheetFormatPr defaultRowHeight="15" x14ac:dyDescent="0.25"/>
  <cols>
    <col min="1" max="1" width="5.140625" customWidth="1"/>
    <col min="2" max="2" width="6" customWidth="1"/>
    <col min="3" max="3" width="27.85546875" customWidth="1"/>
  </cols>
  <sheetData>
    <row r="2" spans="1:8" x14ac:dyDescent="0.25">
      <c r="A2" s="27" t="s">
        <v>101</v>
      </c>
      <c r="B2" s="27"/>
      <c r="C2" s="27"/>
      <c r="D2" s="27"/>
      <c r="E2" s="27"/>
      <c r="F2" s="27"/>
      <c r="G2" s="27"/>
      <c r="H2" s="27"/>
    </row>
    <row r="3" spans="1:8" x14ac:dyDescent="0.25">
      <c r="A3" s="27"/>
      <c r="B3" s="27"/>
      <c r="C3" s="27"/>
      <c r="D3" s="27"/>
      <c r="E3" s="27"/>
      <c r="F3" s="27"/>
      <c r="G3" s="27"/>
      <c r="H3" s="27"/>
    </row>
    <row r="5" spans="1:8" x14ac:dyDescent="0.25">
      <c r="B5" t="s">
        <v>108</v>
      </c>
    </row>
    <row r="6" spans="1:8" x14ac:dyDescent="0.25">
      <c r="B6" s="2" t="s">
        <v>102</v>
      </c>
      <c r="C6" t="s">
        <v>103</v>
      </c>
    </row>
    <row r="7" spans="1:8" x14ac:dyDescent="0.25">
      <c r="B7" s="2" t="s">
        <v>102</v>
      </c>
      <c r="C7" t="s">
        <v>104</v>
      </c>
    </row>
    <row r="8" spans="1:8" x14ac:dyDescent="0.25">
      <c r="B8" s="2" t="s">
        <v>102</v>
      </c>
      <c r="C8" t="s">
        <v>105</v>
      </c>
    </row>
    <row r="9" spans="1:8" x14ac:dyDescent="0.25">
      <c r="B9" s="2" t="s">
        <v>102</v>
      </c>
      <c r="C9" t="s">
        <v>106</v>
      </c>
    </row>
    <row r="10" spans="1:8" x14ac:dyDescent="0.25">
      <c r="B10" s="2"/>
    </row>
    <row r="12" spans="1:8" x14ac:dyDescent="0.25">
      <c r="B12" s="2" t="s">
        <v>107</v>
      </c>
    </row>
    <row r="13" spans="1:8" x14ac:dyDescent="0.25">
      <c r="C13" s="3" t="s">
        <v>109</v>
      </c>
    </row>
    <row r="14" spans="1:8" x14ac:dyDescent="0.25">
      <c r="B14" s="2" t="s">
        <v>102</v>
      </c>
      <c r="C14" t="s">
        <v>110</v>
      </c>
    </row>
    <row r="15" spans="1:8" x14ac:dyDescent="0.25">
      <c r="B15" s="2" t="s">
        <v>102</v>
      </c>
      <c r="C15" t="s">
        <v>111</v>
      </c>
    </row>
    <row r="16" spans="1:8" x14ac:dyDescent="0.25">
      <c r="B16" s="2" t="s">
        <v>102</v>
      </c>
      <c r="C16" t="s">
        <v>112</v>
      </c>
    </row>
    <row r="17" spans="2:3" x14ac:dyDescent="0.25">
      <c r="B17" s="2" t="s">
        <v>102</v>
      </c>
      <c r="C17" t="s">
        <v>113</v>
      </c>
    </row>
    <row r="18" spans="2:3" x14ac:dyDescent="0.25">
      <c r="B18" s="2"/>
    </row>
    <row r="19" spans="2:3" x14ac:dyDescent="0.25">
      <c r="C19" t="s">
        <v>121</v>
      </c>
    </row>
    <row r="20" spans="2:3" x14ac:dyDescent="0.25">
      <c r="C20" t="s">
        <v>122</v>
      </c>
    </row>
    <row r="21" spans="2:3" x14ac:dyDescent="0.25">
      <c r="C21" t="s">
        <v>123</v>
      </c>
    </row>
  </sheetData>
  <mergeCells count="1">
    <mergeCell ref="A2:H3"/>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8D3819-90BA-4D1D-9ABD-302B7B03DE3C}">
  <sheetPr codeName="Sheet4"/>
  <dimension ref="B1:Q14"/>
  <sheetViews>
    <sheetView showGridLines="0" topLeftCell="G1" workbookViewId="0">
      <selection activeCell="P15" sqref="P15"/>
    </sheetView>
  </sheetViews>
  <sheetFormatPr defaultRowHeight="15" x14ac:dyDescent="0.25"/>
  <cols>
    <col min="2" max="2" width="13.140625" bestFit="1" customWidth="1"/>
    <col min="3" max="3" width="13.85546875" bestFit="1" customWidth="1"/>
    <col min="4" max="4" width="1.85546875" customWidth="1"/>
    <col min="5" max="5" width="13.140625" bestFit="1" customWidth="1"/>
    <col min="6" max="6" width="13.85546875" bestFit="1" customWidth="1"/>
    <col min="7" max="7" width="2" customWidth="1"/>
    <col min="8" max="8" width="13.140625" bestFit="1" customWidth="1"/>
    <col min="9" max="9" width="16.140625" bestFit="1" customWidth="1"/>
    <col min="10" max="10" width="2.7109375" customWidth="1"/>
    <col min="11" max="11" width="13.140625" bestFit="1" customWidth="1"/>
    <col min="12" max="12" width="13.85546875" bestFit="1" customWidth="1"/>
    <col min="13" max="13" width="3.140625" customWidth="1"/>
    <col min="14" max="14" width="13.85546875" bestFit="1" customWidth="1"/>
    <col min="15" max="15" width="12.5703125" bestFit="1" customWidth="1"/>
    <col min="16" max="16" width="16.140625" bestFit="1" customWidth="1"/>
    <col min="17" max="17" width="14.85546875" bestFit="1" customWidth="1"/>
  </cols>
  <sheetData>
    <row r="1" spans="2:17" x14ac:dyDescent="0.25">
      <c r="B1" s="7" t="s">
        <v>110</v>
      </c>
      <c r="E1" s="10" t="s">
        <v>111</v>
      </c>
      <c r="F1" s="11"/>
      <c r="H1" s="10" t="s">
        <v>112</v>
      </c>
      <c r="I1" s="11"/>
      <c r="K1" s="12" t="s">
        <v>113</v>
      </c>
      <c r="L1" s="11"/>
      <c r="N1" s="10" t="s">
        <v>118</v>
      </c>
    </row>
    <row r="3" spans="2:17" x14ac:dyDescent="0.25">
      <c r="B3" s="4" t="s">
        <v>114</v>
      </c>
      <c r="C3" t="s">
        <v>116</v>
      </c>
      <c r="E3" s="4" t="s">
        <v>114</v>
      </c>
      <c r="F3" t="s">
        <v>116</v>
      </c>
      <c r="H3" s="4" t="s">
        <v>114</v>
      </c>
      <c r="I3" t="s">
        <v>117</v>
      </c>
      <c r="K3" s="4" t="s">
        <v>114</v>
      </c>
      <c r="L3" t="s">
        <v>116</v>
      </c>
      <c r="N3" t="s">
        <v>116</v>
      </c>
      <c r="O3" t="s">
        <v>119</v>
      </c>
      <c r="P3" t="s">
        <v>117</v>
      </c>
      <c r="Q3" t="s">
        <v>120</v>
      </c>
    </row>
    <row r="4" spans="2:17" x14ac:dyDescent="0.25">
      <c r="B4" s="5" t="s">
        <v>86</v>
      </c>
      <c r="C4" s="6">
        <v>0.22539089255501071</v>
      </c>
      <c r="E4" s="5" t="s">
        <v>100</v>
      </c>
      <c r="F4" s="8">
        <v>1891.4069999999999</v>
      </c>
      <c r="H4" s="5" t="s">
        <v>100</v>
      </c>
      <c r="I4" s="8">
        <v>90</v>
      </c>
      <c r="K4" s="5" t="s">
        <v>79</v>
      </c>
      <c r="L4" s="8">
        <v>1535.1669999999999</v>
      </c>
      <c r="N4" s="8">
        <v>16093.361000000001</v>
      </c>
      <c r="O4" s="8">
        <v>4625.3459999999995</v>
      </c>
      <c r="P4" s="8">
        <v>1305</v>
      </c>
      <c r="Q4" s="13">
        <v>11468.014999999999</v>
      </c>
    </row>
    <row r="5" spans="2:17" x14ac:dyDescent="0.25">
      <c r="B5" s="5" t="s">
        <v>87</v>
      </c>
      <c r="C5" s="6">
        <v>0.285114774968386</v>
      </c>
      <c r="E5" s="5" t="s">
        <v>99</v>
      </c>
      <c r="F5" s="8">
        <v>1751.09</v>
      </c>
      <c r="H5" s="5" t="s">
        <v>99</v>
      </c>
      <c r="I5" s="8">
        <v>151</v>
      </c>
      <c r="K5" s="5" t="s">
        <v>82</v>
      </c>
      <c r="L5" s="8">
        <v>1561.63</v>
      </c>
      <c r="Q5" s="9"/>
    </row>
    <row r="6" spans="2:17" x14ac:dyDescent="0.25">
      <c r="B6" s="5" t="s">
        <v>88</v>
      </c>
      <c r="C6" s="6">
        <v>0.33735165699694425</v>
      </c>
      <c r="E6" s="5" t="s">
        <v>93</v>
      </c>
      <c r="F6" s="8">
        <v>2337.998</v>
      </c>
      <c r="H6" s="5" t="s">
        <v>93</v>
      </c>
      <c r="I6" s="8">
        <v>214</v>
      </c>
      <c r="K6" s="5" t="s">
        <v>83</v>
      </c>
      <c r="L6" s="8">
        <v>2639.8270000000002</v>
      </c>
      <c r="N6" s="8">
        <f>N4</f>
        <v>16093.361000000001</v>
      </c>
      <c r="O6" s="8">
        <f t="shared" ref="O6:Q6" si="0">O4</f>
        <v>4625.3459999999995</v>
      </c>
      <c r="P6" s="8">
        <f t="shared" si="0"/>
        <v>1305</v>
      </c>
      <c r="Q6" s="9">
        <f t="shared" si="0"/>
        <v>11468.014999999999</v>
      </c>
    </row>
    <row r="7" spans="2:17" x14ac:dyDescent="0.25">
      <c r="B7" s="5" t="s">
        <v>85</v>
      </c>
      <c r="C7" s="6">
        <v>0.15214267547965896</v>
      </c>
      <c r="E7" s="5" t="s">
        <v>96</v>
      </c>
      <c r="F7" s="8">
        <v>2765.47</v>
      </c>
      <c r="H7" s="5" t="s">
        <v>96</v>
      </c>
      <c r="I7" s="8">
        <v>229</v>
      </c>
      <c r="K7" s="5" t="s">
        <v>78</v>
      </c>
      <c r="L7" s="8">
        <v>2936.8440000000001</v>
      </c>
    </row>
    <row r="8" spans="2:17" x14ac:dyDescent="0.25">
      <c r="B8" s="5" t="s">
        <v>115</v>
      </c>
      <c r="C8" s="6">
        <v>1</v>
      </c>
      <c r="E8" s="5" t="s">
        <v>90</v>
      </c>
      <c r="F8" s="8">
        <v>1183.9760000000001</v>
      </c>
      <c r="H8" s="5" t="s">
        <v>90</v>
      </c>
      <c r="I8" s="8">
        <v>129</v>
      </c>
      <c r="K8" s="5" t="s">
        <v>80</v>
      </c>
      <c r="L8" s="8">
        <v>2986.4189999999999</v>
      </c>
    </row>
    <row r="9" spans="2:17" x14ac:dyDescent="0.25">
      <c r="E9" s="5" t="s">
        <v>89</v>
      </c>
      <c r="F9" s="8">
        <v>791.66700000000003</v>
      </c>
      <c r="H9" s="5" t="s">
        <v>89</v>
      </c>
      <c r="I9" s="8">
        <v>31</v>
      </c>
      <c r="K9" s="5" t="s">
        <v>81</v>
      </c>
      <c r="L9" s="8">
        <v>4433.4740000000002</v>
      </c>
    </row>
    <row r="10" spans="2:17" x14ac:dyDescent="0.25">
      <c r="E10" s="5" t="s">
        <v>94</v>
      </c>
      <c r="F10" s="8">
        <v>1826.683</v>
      </c>
      <c r="H10" s="5" t="s">
        <v>94</v>
      </c>
      <c r="I10" s="8">
        <v>233</v>
      </c>
      <c r="K10" s="5" t="s">
        <v>115</v>
      </c>
      <c r="L10" s="8">
        <v>16093.361000000001</v>
      </c>
    </row>
    <row r="11" spans="2:17" x14ac:dyDescent="0.25">
      <c r="E11" s="5" t="s">
        <v>97</v>
      </c>
      <c r="F11" s="8">
        <v>427.85500000000002</v>
      </c>
      <c r="H11" s="5" t="s">
        <v>97</v>
      </c>
      <c r="I11" s="8">
        <v>54</v>
      </c>
    </row>
    <row r="12" spans="2:17" x14ac:dyDescent="0.25">
      <c r="E12" s="5" t="s">
        <v>91</v>
      </c>
      <c r="F12" s="8">
        <v>772.048</v>
      </c>
      <c r="H12" s="5" t="s">
        <v>91</v>
      </c>
      <c r="I12" s="8">
        <v>33</v>
      </c>
    </row>
    <row r="13" spans="2:17" x14ac:dyDescent="0.25">
      <c r="E13" s="5" t="s">
        <v>92</v>
      </c>
      <c r="F13" s="8">
        <v>2345.1669999999999</v>
      </c>
      <c r="H13" s="5" t="s">
        <v>92</v>
      </c>
      <c r="I13" s="8">
        <v>141</v>
      </c>
    </row>
    <row r="14" spans="2:17" x14ac:dyDescent="0.25">
      <c r="E14" s="5" t="s">
        <v>115</v>
      </c>
      <c r="F14" s="8">
        <v>16093.361000000001</v>
      </c>
      <c r="H14" s="5" t="s">
        <v>115</v>
      </c>
      <c r="I14" s="8">
        <v>1305</v>
      </c>
    </row>
  </sheetData>
  <pageMargins left="0.7" right="0.7" top="0.75" bottom="0.75" header="0.3" footer="0.3"/>
  <drawing r:id="rId6"/>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EEB50D-2058-40F3-BA96-BEF4A836E6F0}">
  <sheetPr codeName="Sheet5"/>
  <dimension ref="B1:Q16"/>
  <sheetViews>
    <sheetView showGridLines="0" workbookViewId="0">
      <selection activeCell="O8" sqref="O8"/>
    </sheetView>
  </sheetViews>
  <sheetFormatPr defaultRowHeight="15" x14ac:dyDescent="0.25"/>
  <cols>
    <col min="2" max="2" width="20.28515625" bestFit="1" customWidth="1"/>
    <col min="3" max="3" width="8.85546875" bestFit="1" customWidth="1"/>
    <col min="4" max="4" width="5" customWidth="1"/>
    <col min="5" max="5" width="14.5703125" bestFit="1" customWidth="1"/>
    <col min="6" max="6" width="14.140625" bestFit="1" customWidth="1"/>
    <col min="7" max="7" width="2" customWidth="1"/>
    <col min="8" max="8" width="16.85546875" bestFit="1" customWidth="1"/>
    <col min="9" max="9" width="18.140625" bestFit="1" customWidth="1"/>
    <col min="10" max="10" width="2.7109375" customWidth="1"/>
    <col min="11" max="11" width="14.5703125" bestFit="1" customWidth="1"/>
    <col min="12" max="12" width="18.140625" bestFit="1" customWidth="1"/>
    <col min="13" max="13" width="3.140625" customWidth="1"/>
    <col min="14" max="14" width="13.85546875" bestFit="1" customWidth="1"/>
    <col min="15" max="15" width="12.5703125" bestFit="1" customWidth="1"/>
    <col min="16" max="16" width="16.140625" bestFit="1" customWidth="1"/>
    <col min="17" max="17" width="14.85546875" bestFit="1" customWidth="1"/>
  </cols>
  <sheetData>
    <row r="1" spans="2:17" x14ac:dyDescent="0.25">
      <c r="B1" s="10" t="s">
        <v>110</v>
      </c>
      <c r="C1" s="11"/>
      <c r="E1" s="10" t="s">
        <v>111</v>
      </c>
      <c r="F1" s="25"/>
      <c r="H1" s="10" t="s">
        <v>112</v>
      </c>
      <c r="I1" s="11"/>
      <c r="K1" s="12" t="s">
        <v>113</v>
      </c>
      <c r="L1" s="11"/>
      <c r="N1" s="26" t="s">
        <v>118</v>
      </c>
    </row>
    <row r="3" spans="2:17" x14ac:dyDescent="0.25">
      <c r="B3" s="4" t="s">
        <v>3</v>
      </c>
      <c r="C3" t="s">
        <v>124</v>
      </c>
      <c r="E3" s="4" t="s">
        <v>9</v>
      </c>
      <c r="F3" t="s">
        <v>126</v>
      </c>
      <c r="H3" s="4" t="s">
        <v>9</v>
      </c>
      <c r="I3" t="s">
        <v>128</v>
      </c>
      <c r="K3" s="4" t="s">
        <v>2</v>
      </c>
      <c r="L3" t="s">
        <v>130</v>
      </c>
      <c r="N3" t="s">
        <v>116</v>
      </c>
      <c r="O3" t="s">
        <v>119</v>
      </c>
      <c r="P3" t="s">
        <v>117</v>
      </c>
      <c r="Q3" t="s">
        <v>120</v>
      </c>
    </row>
    <row r="4" spans="2:17" x14ac:dyDescent="0.25">
      <c r="B4" s="5" t="s">
        <v>86</v>
      </c>
      <c r="C4" s="6">
        <v>0.26408734770913356</v>
      </c>
      <c r="E4" s="5" t="s">
        <v>100</v>
      </c>
      <c r="F4" s="8">
        <v>4614.1360000000004</v>
      </c>
      <c r="H4" s="5" t="s">
        <v>100</v>
      </c>
      <c r="I4" s="8">
        <v>332</v>
      </c>
      <c r="K4" s="5" t="s">
        <v>81</v>
      </c>
      <c r="L4" s="8">
        <v>7869.9219999999996</v>
      </c>
      <c r="N4" s="8">
        <v>41449.055</v>
      </c>
      <c r="O4" s="8">
        <v>11360.563</v>
      </c>
      <c r="P4" s="8">
        <v>3267</v>
      </c>
      <c r="Q4" s="8">
        <v>30088.491999999998</v>
      </c>
    </row>
    <row r="5" spans="2:17" x14ac:dyDescent="0.25">
      <c r="B5" s="5" t="s">
        <v>87</v>
      </c>
      <c r="C5" s="6">
        <v>0.16813821207745266</v>
      </c>
      <c r="E5" s="5" t="s">
        <v>99</v>
      </c>
      <c r="F5" s="8">
        <v>3489.3139999999999</v>
      </c>
      <c r="H5" s="5" t="s">
        <v>99</v>
      </c>
      <c r="I5" s="8">
        <v>250</v>
      </c>
      <c r="K5" s="5" t="s">
        <v>78</v>
      </c>
      <c r="L5" s="8">
        <v>6506.5379999999996</v>
      </c>
      <c r="Q5" s="9"/>
    </row>
    <row r="6" spans="2:17" x14ac:dyDescent="0.25">
      <c r="B6" s="5" t="s">
        <v>88</v>
      </c>
      <c r="C6" s="6">
        <v>0.31221992877762833</v>
      </c>
      <c r="E6" s="5" t="s">
        <v>98</v>
      </c>
      <c r="F6" s="8">
        <v>641.197</v>
      </c>
      <c r="H6" s="5" t="s">
        <v>98</v>
      </c>
      <c r="I6" s="8">
        <v>81</v>
      </c>
      <c r="K6" s="5" t="s">
        <v>79</v>
      </c>
      <c r="L6" s="8">
        <v>6351.9880000000003</v>
      </c>
      <c r="N6" s="8">
        <f>N4</f>
        <v>41449.055</v>
      </c>
      <c r="O6" s="8">
        <f t="shared" ref="O6:Q6" si="0">O4</f>
        <v>11360.563</v>
      </c>
      <c r="P6" s="8">
        <f t="shared" si="0"/>
        <v>3267</v>
      </c>
      <c r="Q6" s="8">
        <f t="shared" si="0"/>
        <v>30088.491999999998</v>
      </c>
    </row>
    <row r="7" spans="2:17" x14ac:dyDescent="0.25">
      <c r="B7" s="5" t="s">
        <v>85</v>
      </c>
      <c r="C7" s="6">
        <v>0.25555451143578545</v>
      </c>
      <c r="E7" s="5" t="s">
        <v>93</v>
      </c>
      <c r="F7" s="8">
        <v>7508.1019999999999</v>
      </c>
      <c r="H7" s="5" t="s">
        <v>93</v>
      </c>
      <c r="I7" s="8">
        <v>516</v>
      </c>
      <c r="K7" s="5" t="s">
        <v>82</v>
      </c>
      <c r="L7" s="8">
        <v>5134.5829999999996</v>
      </c>
    </row>
    <row r="8" spans="2:17" x14ac:dyDescent="0.25">
      <c r="B8" s="5" t="s">
        <v>125</v>
      </c>
      <c r="C8" s="6">
        <v>1</v>
      </c>
      <c r="E8" s="5" t="s">
        <v>96</v>
      </c>
      <c r="F8" s="8">
        <v>3591.9</v>
      </c>
      <c r="H8" s="5" t="s">
        <v>96</v>
      </c>
      <c r="I8" s="8">
        <v>261</v>
      </c>
      <c r="K8" s="5" t="s">
        <v>80</v>
      </c>
      <c r="L8" s="8">
        <v>4813.8040000000001</v>
      </c>
    </row>
    <row r="9" spans="2:17" x14ac:dyDescent="0.25">
      <c r="E9" s="5" t="s">
        <v>90</v>
      </c>
      <c r="F9" s="8">
        <v>2396.4630000000002</v>
      </c>
      <c r="H9" s="5" t="s">
        <v>90</v>
      </c>
      <c r="I9" s="8">
        <v>251</v>
      </c>
      <c r="K9" s="5" t="s">
        <v>83</v>
      </c>
      <c r="L9" s="8">
        <v>6809.4960000000001</v>
      </c>
    </row>
    <row r="10" spans="2:17" x14ac:dyDescent="0.25">
      <c r="E10" s="5" t="s">
        <v>89</v>
      </c>
      <c r="F10" s="8">
        <v>2801.6779999999999</v>
      </c>
      <c r="H10" s="5" t="s">
        <v>89</v>
      </c>
      <c r="I10" s="8">
        <v>222</v>
      </c>
      <c r="K10" s="5" t="s">
        <v>84</v>
      </c>
      <c r="L10" s="8">
        <v>3962.7240000000002</v>
      </c>
    </row>
    <row r="11" spans="2:17" x14ac:dyDescent="0.25">
      <c r="E11" s="5" t="s">
        <v>94</v>
      </c>
      <c r="F11" s="8">
        <v>2870.3919999999998</v>
      </c>
      <c r="H11" s="5" t="s">
        <v>94</v>
      </c>
      <c r="I11" s="8">
        <v>300</v>
      </c>
      <c r="K11" s="5" t="s">
        <v>127</v>
      </c>
      <c r="L11" s="8">
        <v>41449.055</v>
      </c>
    </row>
    <row r="12" spans="2:17" x14ac:dyDescent="0.25">
      <c r="E12" s="5" t="s">
        <v>97</v>
      </c>
      <c r="F12" s="8">
        <v>1927.4179999999999</v>
      </c>
      <c r="H12" s="5" t="s">
        <v>97</v>
      </c>
      <c r="I12" s="8">
        <v>255</v>
      </c>
    </row>
    <row r="13" spans="2:17" x14ac:dyDescent="0.25">
      <c r="E13" s="5" t="s">
        <v>91</v>
      </c>
      <c r="F13" s="8">
        <v>2788.172</v>
      </c>
      <c r="H13" s="5" t="s">
        <v>91</v>
      </c>
      <c r="I13" s="8">
        <v>113</v>
      </c>
    </row>
    <row r="14" spans="2:17" x14ac:dyDescent="0.25">
      <c r="E14" s="5" t="s">
        <v>95</v>
      </c>
      <c r="F14" s="8">
        <v>4855.7169999999996</v>
      </c>
      <c r="H14" s="5" t="s">
        <v>95</v>
      </c>
      <c r="I14" s="8">
        <v>307</v>
      </c>
    </row>
    <row r="15" spans="2:17" x14ac:dyDescent="0.25">
      <c r="E15" s="5" t="s">
        <v>92</v>
      </c>
      <c r="F15" s="8">
        <v>3964.5659999999998</v>
      </c>
      <c r="H15" s="5" t="s">
        <v>92</v>
      </c>
      <c r="I15" s="8">
        <v>379</v>
      </c>
    </row>
    <row r="16" spans="2:17" x14ac:dyDescent="0.25">
      <c r="E16" s="5" t="s">
        <v>127</v>
      </c>
      <c r="F16" s="8">
        <v>41449.055</v>
      </c>
      <c r="H16" s="5" t="s">
        <v>129</v>
      </c>
      <c r="I16" s="8">
        <v>3267</v>
      </c>
    </row>
  </sheetData>
  <pageMargins left="0.7" right="0.7" top="0.75" bottom="0.75" header="0.3" footer="0.3"/>
  <drawing r:id="rId6"/>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F4D088-5C52-4582-B1C6-E91FFEE8BBC8}">
  <sheetPr codeName="Sheet6"/>
  <dimension ref="A1:O31"/>
  <sheetViews>
    <sheetView showGridLines="0" showRowColHeaders="0" tabSelected="1" zoomScale="87" zoomScaleNormal="87" workbookViewId="0">
      <selection activeCell="G31" sqref="G31"/>
    </sheetView>
  </sheetViews>
  <sheetFormatPr defaultColWidth="0" defaultRowHeight="15" zeroHeight="1" x14ac:dyDescent="0.25"/>
  <cols>
    <col min="1" max="1" width="14.140625" customWidth="1"/>
    <col min="2" max="14" width="11.5703125" customWidth="1"/>
    <col min="15" max="15" width="2.140625" customWidth="1"/>
    <col min="16" max="16384" width="9.140625" hidden="1"/>
  </cols>
  <sheetData>
    <row r="1" x14ac:dyDescent="0.25"/>
    <row r="2" x14ac:dyDescent="0.25"/>
    <row r="3" x14ac:dyDescent="0.25"/>
    <row r="4" x14ac:dyDescent="0.25"/>
    <row r="5" x14ac:dyDescent="0.25"/>
    <row r="6" x14ac:dyDescent="0.25"/>
    <row r="7" x14ac:dyDescent="0.25"/>
    <row r="8" x14ac:dyDescent="0.25"/>
    <row r="9" x14ac:dyDescent="0.25"/>
    <row r="10" x14ac:dyDescent="0.25"/>
    <row r="11" x14ac:dyDescent="0.25"/>
    <row r="12" x14ac:dyDescent="0.25"/>
    <row r="13" x14ac:dyDescent="0.25"/>
    <row r="14" x14ac:dyDescent="0.25"/>
    <row r="15" x14ac:dyDescent="0.25"/>
    <row r="16" x14ac:dyDescent="0.25"/>
    <row r="17" x14ac:dyDescent="0.25"/>
    <row r="18" x14ac:dyDescent="0.25"/>
    <row r="19" x14ac:dyDescent="0.25"/>
    <row r="20" x14ac:dyDescent="0.25"/>
    <row r="21" x14ac:dyDescent="0.25"/>
    <row r="22" x14ac:dyDescent="0.25"/>
    <row r="23" x14ac:dyDescent="0.25"/>
    <row r="24" x14ac:dyDescent="0.25"/>
    <row r="25" x14ac:dyDescent="0.25"/>
    <row r="26" x14ac:dyDescent="0.25"/>
    <row r="27" x14ac:dyDescent="0.25"/>
    <row r="28" x14ac:dyDescent="0.25"/>
    <row r="29" x14ac:dyDescent="0.25"/>
    <row r="30" x14ac:dyDescent="0.25"/>
    <row r="31" x14ac:dyDescent="0.25"/>
  </sheetData>
  <sheetProtection algorithmName="SHA-512" hashValue="aOaipDtxMm6HsRGauaqEC/nOM4ragggpMB0dVlUKlNjOM3oRQQwQ4ujIRGgbirbtYs5t74PLwgz/bDtbr8mYzA==" saltValue="20TrM6X6bs8q7awMZY7VWw==" spinCount="100000" sheet="1" scenarios="1"/>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27589A-C5D7-4166-A529-5DD140A1B37A}">
  <sheetPr codeName="Sheet7"/>
  <dimension ref="A1:O39"/>
  <sheetViews>
    <sheetView showGridLines="0" showRowColHeaders="0" zoomScale="88" zoomScaleNormal="88" workbookViewId="0">
      <selection activeCell="H31" sqref="H31"/>
    </sheetView>
  </sheetViews>
  <sheetFormatPr defaultColWidth="0" defaultRowHeight="15" zeroHeight="1" x14ac:dyDescent="0.25"/>
  <cols>
    <col min="1" max="14" width="11.5703125" customWidth="1"/>
    <col min="15" max="15" width="3.42578125" customWidth="1"/>
    <col min="16" max="16384" width="9.140625" hidden="1"/>
  </cols>
  <sheetData>
    <row r="1" customFormat="1" x14ac:dyDescent="0.25"/>
    <row r="2" customFormat="1" x14ac:dyDescent="0.25"/>
    <row r="3" customFormat="1" x14ac:dyDescent="0.25"/>
    <row r="4" customFormat="1" x14ac:dyDescent="0.25"/>
    <row r="5" customFormat="1" x14ac:dyDescent="0.25"/>
    <row r="6" customFormat="1" x14ac:dyDescent="0.25"/>
    <row r="7" customFormat="1" x14ac:dyDescent="0.25"/>
    <row r="8" customFormat="1" x14ac:dyDescent="0.25"/>
    <row r="9" customFormat="1" x14ac:dyDescent="0.25"/>
    <row r="10" customFormat="1" x14ac:dyDescent="0.25"/>
    <row r="11" customFormat="1" x14ac:dyDescent="0.25"/>
    <row r="12" customFormat="1" x14ac:dyDescent="0.25"/>
    <row r="13" customFormat="1" x14ac:dyDescent="0.25"/>
    <row r="14" customFormat="1" x14ac:dyDescent="0.25"/>
    <row r="15" customFormat="1" x14ac:dyDescent="0.25"/>
    <row r="16" customFormat="1" x14ac:dyDescent="0.25"/>
    <row r="17" customFormat="1" x14ac:dyDescent="0.25"/>
    <row r="18" customFormat="1" x14ac:dyDescent="0.25"/>
    <row r="19" customFormat="1" x14ac:dyDescent="0.25"/>
    <row r="20" customFormat="1" x14ac:dyDescent="0.25"/>
    <row r="21" customFormat="1" x14ac:dyDescent="0.25"/>
    <row r="22" customFormat="1" x14ac:dyDescent="0.25"/>
    <row r="23" customFormat="1" x14ac:dyDescent="0.25"/>
    <row r="24" customFormat="1" x14ac:dyDescent="0.25"/>
    <row r="25" customFormat="1" x14ac:dyDescent="0.25"/>
    <row r="26" customFormat="1" x14ac:dyDescent="0.25"/>
    <row r="27" customFormat="1" x14ac:dyDescent="0.25"/>
    <row r="28" customFormat="1" x14ac:dyDescent="0.25"/>
    <row r="29" customFormat="1" x14ac:dyDescent="0.25"/>
    <row r="30" customFormat="1" x14ac:dyDescent="0.25"/>
    <row r="31" customFormat="1" x14ac:dyDescent="0.25"/>
    <row r="32" customFormat="1" hidden="1" x14ac:dyDescent="0.25"/>
    <row r="33" customFormat="1" hidden="1" x14ac:dyDescent="0.25"/>
    <row r="34" customFormat="1" hidden="1" x14ac:dyDescent="0.25"/>
    <row r="35" customFormat="1" hidden="1" x14ac:dyDescent="0.25"/>
    <row r="36" customFormat="1" hidden="1" x14ac:dyDescent="0.25"/>
    <row r="37" customFormat="1" hidden="1" x14ac:dyDescent="0.25"/>
    <row r="38" customFormat="1" hidden="1" x14ac:dyDescent="0.25"/>
    <row r="39" customFormat="1" hidden="1" x14ac:dyDescent="0.25"/>
  </sheetData>
  <sheetProtection algorithmName="SHA-512" hashValue="FwOT2GcL+Mov19vrvAw0kpHhkdaDRlywiCmmj5Z2iBwyxbOm7U35cx++Sj1Gt0wOWxCFRfO0+CeTJv1QN5h6+g==" saltValue="oa3LhNBw6WVMbcFPWy3i3g==" spinCount="100000" sheet="1" scenarios="1" selectLockedCells="1" selectUnlockedCells="1"/>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B Y D A A B Q S w M E F A A C A A g A T H z d W u Y w G G a m A A A A 9 g A A A B I A H A B D b 2 5 m a W c v U G F j a 2 F n Z S 5 4 b W w g o h g A K K A U A A A A A A A A A A A A A A A A A A A A A A A A A A A A h Y 9 L D o I w G I S v Q r q n D z B q y E 9 Z 6 F K i i Y l x 2 9 Q K j V A M L Z a 7 u f B I X k G M o u 5 c z s w 3 y c z 9 e o O s r 6 v g o l q r G 5 M i h i k K l J H N Q Z s i R Z 0 7 h n O U c d g I e R K F C g b Y 2 K S 3 O k W l c + e E E O 8 9 9 j F u 2 o J E l D K y z 1 d b W a p a h N p Y J 4 x U 6 N M 6 / G 8 h D r v X G B 5 h N o k x m 0 0 x B T K a k G v z B a J h 7 z P 9 M W H R V a 5 r F V c 2 X K 6 B j B L I + w N / A F B L A w Q U A A I A C A B M f N 1 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T H z d W i i K R 7 g O A A A A E Q A A A B M A H A B G b 3 J t d W x h c y 9 T Z W N 0 a W 9 u M S 5 t I K I Y A C i g F A A A A A A A A A A A A A A A A A A A A A A A A A A A A C t O T S 7 J z M 9 T C I b Q h t Y A U E s B A i 0 A F A A C A A g A T H z d W u Y w G G a m A A A A 9 g A A A B I A A A A A A A A A A A A A A A A A A A A A A E N v b m Z p Z y 9 Q Y W N r Y W d l L n h t b F B L A Q I t A B Q A A g A I A E x 8 3 V o P y u m r p A A A A O k A A A A T A A A A A A A A A A A A A A A A A P I A A A B b Q 2 9 u d G V u d F 9 U e X B l c 1 0 u e G 1 s U E s B A i 0 A F A A C A A g A T H z d W i i K R 7 g O A A A A E Q A A A B M A A A A A A A A A A A A A A A A A 4 w E A A E Z v c m 1 1 b G F z L 1 N l Y 3 R p b 2 4 x L m 1 Q S w U G A A A A A A M A A w D C A A A A P g I 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l w E A A A A A A A B 1 A Q 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J g E A A A E A A A D Q j J 3 f A R X R E Y x 6 A M B P w p f r A Q A A A A g X 3 P H E 4 f V L h S w E N 4 H 8 8 G 4 A A A A A A g A A A A A A E G Y A A A A B A A A g A A A A x 5 A 7 W e i 5 Y l y a d G 0 K c 4 O T Z L y d M a q 9 8 B T c a w Q I b h z 5 L d g A A A A A D o A A A A A C A A A g A A A A 3 P f B b K w 0 7 z L / c z + P P 2 h W z J B G B J 5 + 4 E B a c w s 5 B p 1 m T c R Q A A A A S V w e 6 9 I 1 b X U z g k J C J k w 6 5 x C S H x i 8 1 x 7 N Q D l t J F J L M b 9 D A C J 2 L g E e N T c 4 z b Z o d K 4 U Y m X 2 7 9 o G R Y A / Q m J q P C w Q 4 h O g 1 q 7 z d S U x d G c k R y a v O P l A A A A A p 8 y F m 3 b a o j G m Q C N I 2 J d S I A 4 3 9 O 5 M v f + 2 j R J U J c F B 2 8 i d K Z 3 x j R f 5 J 1 2 c 0 F i 5 H s v Y d J / M n K f s + Z Z z G x F 7 A u A O e Q = = < / D a t a M a s h u p > 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6 . 1 ] ] > < / 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 2 0 2 5 - 0 8 - 2 0 T 1 4 : 2 8 : 5 4 . 0 0 7 2 2 1 2 - 0 4 : 0 0 < / L a s t P r o c e s s e d T i m e > < / D a t a M o d e l i n g S a n d b o x . S e r i a l i z e d S a n d b o x E r r o r C a c h e > ] ] > < / C u s t o m C o n t e n t > < / G e m i n i > 
</file>

<file path=customXml/item2.xml>��< ? x m l   v e r s i o n = " 1 . 0 "   e n c o d i n g = " U T F - 1 6 " ? > < G e m i n i   x m l n s = " h t t p : / / g e m i n i / p i v o t c u s t o m i z a t i o n / T a b l e X M L _ T a b l e 1 " > < C u s t o m C o n t e n t > < ! [ C D A T A [ < T a b l e W i d g e t G r i d S e r i a l i z a t i o n   x m l n s : x s i = " h t t p : / / w w w . w 3 . o r g / 2 0 0 1 / X M L S c h e m a - i n s t a n c e "   x m l n s : x s d = " h t t p : / / w w w . w 3 . o r g / 2 0 0 1 / X M L S c h e m a " > < C o l u m n S u g g e s t e d T y p e   / > < C o l u m n F o r m a t   / > < C o l u m n A c c u r a c y   / > < C o l u m n C u r r e n c y S y m b o l   / > < C o l u m n P o s i t i v e P a t t e r n   / > < C o l u m n N e g a t i v e P a t t e r n   / > < C o l u m n W i d t h s > < i t e m > < k e y > < s t r i n g > F e c h a < / s t r i n g > < / k e y > < v a l u e > < i n t > 7 2 < / i n t > < / v a l u e > < / i t e m > < i t e m > < k e y > < s t r i n g > P a � s < / s t r i n g > < / k e y > < v a l u e > < i n t > 6 0 < / i n t > < / v a l u e > < / i t e m > < i t e m > < k e y > < s t r i n g > P r o d u c t o < / s t r i n g > < / k e y > < v a l u e > < i n t > 9 2 < / i n t > < / v a l u e > < / i t e m > < i t e m > < k e y > < s t r i n g > Z o n a < / s t r i n g > < / k e y > < v a l u e > < i n t > 6 6 < / i n t > < / v a l u e > < / i t e m > < i t e m > < k e y > < s t r i n g > U n i d a d e s < / s t r i n g > < / k e y > < v a l u e > < i n t > 9 4 < / i n t > < / v a l u e > < / i t e m > < i t e m > < k e y > < s t r i n g > V e n t a s < / s t r i n g > < / k e y > < v a l u e > < i n t > 7 8 < / i n t > < / v a l u e > < / i t e m > < i t e m > < k e y > < s t r i n g > C o s t o < / s t r i n g > < / k e y > < v a l u e > < i n t > 7 1 < / i n t > < / v a l u e > < / i t e m > < i t e m > < k e y > < s t r i n g > U t i l i d a d < / s t r i n g > < / k e y > < v a l u e > < i n t > 8 4 < / i n t > < / v a l u e > < / i t e m > < i t e m > < k e y > < s t r i n g > A � o < / s t r i n g > < / k e y > < v a l u e > < i n t > 6 1 < / i n t > < / v a l u e > < / i t e m > < i t e m > < k e y > < s t r i n g > M e s < / s t r i n g > < / k e y > < v a l u e > < i n t > 6 2 < / i n t > < / v a l u e > < / i t e m > < / C o l u m n W i d t h s > < C o l u m n D i s p l a y I n d e x > < i t e m > < k e y > < s t r i n g > F e c h a < / s t r i n g > < / k e y > < v a l u e > < i n t > 0 < / i n t > < / v a l u e > < / i t e m > < i t e m > < k e y > < s t r i n g > P a � s < / s t r i n g > < / k e y > < v a l u e > < i n t > 1 < / i n t > < / v a l u e > < / i t e m > < i t e m > < k e y > < s t r i n g > P r o d u c t o < / s t r i n g > < / k e y > < v a l u e > < i n t > 2 < / i n t > < / v a l u e > < / i t e m > < i t e m > < k e y > < s t r i n g > Z o n a < / s t r i n g > < / k e y > < v a l u e > < i n t > 3 < / i n t > < / v a l u e > < / i t e m > < i t e m > < k e y > < s t r i n g > U n i d a d e s < / s t r i n g > < / k e y > < v a l u e > < i n t > 4 < / i n t > < / v a l u e > < / i t e m > < i t e m > < k e y > < s t r i n g > V e n t a s < / s t r i n g > < / k e y > < v a l u e > < i n t > 5 < / i n t > < / v a l u e > < / i t e m > < i t e m > < k e y > < s t r i n g > C o s t o < / s t r i n g > < / k e y > < v a l u e > < i n t > 6 < / i n t > < / v a l u e > < / i t e m > < i t e m > < k e y > < s t r i n g > U t i l i d a d < / s t r i n g > < / k e y > < v a l u e > < i n t > 7 < / i n t > < / v a l u e > < / i t e m > < i t e m > < k e y > < s t r i n g > A � o < / s t r i n g > < / k e y > < v a l u e > < i n t > 8 < / i n t > < / v a l u e > < / i t e m > < i t e m > < k e y > < s t r i n g > M e s < / s t r i n g > < / k e y > < v a l u e > < i n t > 9 < / 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C l i e n t W i n d o w X M L " > < C u s t o m C o n t e n t > < ! [ C D A T A [ T a b l e 1 ] ] > < / 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T a b l e 1 , T b _ v a n t a s ] ] > < / 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 V e n t a s < / K e y > < / D i a g r a m O b j e c t K e y > < D i a g r a m O b j e c t K e y > < K e y > M e a s u r e s \ S u m   o f   V e n t a s \ T a g I n f o \ F o r m u l a < / K e y > < / D i a g r a m O b j e c t K e y > < D i a g r a m O b j e c t K e y > < K e y > M e a s u r e s \ S u m   o f   V e n t a s \ T a g I n f o \ V a l u e < / K e y > < / D i a g r a m O b j e c t K e y > < D i a g r a m O b j e c t K e y > < K e y > M e a s u r e s \ S u m   o f   U n i d a d e s < / K e y > < / D i a g r a m O b j e c t K e y > < D i a g r a m O b j e c t K e y > < K e y > M e a s u r e s \ S u m   o f   U n i d a d e s \ T a g I n f o \ F o r m u l a < / K e y > < / D i a g r a m O b j e c t K e y > < D i a g r a m O b j e c t K e y > < K e y > M e a s u r e s \ S u m   o f   U n i d a d e s \ T a g I n f o \ V a l u e < / K e y > < / D i a g r a m O b j e c t K e y > < D i a g r a m O b j e c t K e y > < K e y > M e a s u r e s \ S u m   o f   C o s t o < / K e y > < / D i a g r a m O b j e c t K e y > < D i a g r a m O b j e c t K e y > < K e y > M e a s u r e s \ S u m   o f   C o s t o \ T a g I n f o \ F o r m u l a < / K e y > < / D i a g r a m O b j e c t K e y > < D i a g r a m O b j e c t K e y > < K e y > M e a s u r e s \ S u m   o f   C o s t o \ T a g I n f o \ V a l u e < / K e y > < / D i a g r a m O b j e c t K e y > < D i a g r a m O b j e c t K e y > < K e y > M e a s u r e s \ S u m   o f   U t i l i d a d < / K e y > < / D i a g r a m O b j e c t K e y > < D i a g r a m O b j e c t K e y > < K e y > M e a s u r e s \ S u m   o f   U t i l i d a d \ T a g I n f o \ F o r m u l a < / K e y > < / D i a g r a m O b j e c t K e y > < D i a g r a m O b j e c t K e y > < K e y > M e a s u r e s \ S u m   o f   U t i l i d a d \ T a g I n f o \ V a l u e < / K e y > < / D i a g r a m O b j e c t K e y > < D i a g r a m O b j e c t K e y > < K e y > C o l u m n s \ F e c h a < / K e y > < / D i a g r a m O b j e c t K e y > < D i a g r a m O b j e c t K e y > < K e y > C o l u m n s \ P a � s < / K e y > < / D i a g r a m O b j e c t K e y > < D i a g r a m O b j e c t K e y > < K e y > C o l u m n s \ P r o d u c t o < / K e y > < / D i a g r a m O b j e c t K e y > < D i a g r a m O b j e c t K e y > < K e y > C o l u m n s \ Z o n a < / K e y > < / D i a g r a m O b j e c t K e y > < D i a g r a m O b j e c t K e y > < K e y > C o l u m n s \ U n i d a d e s < / K e y > < / D i a g r a m O b j e c t K e y > < D i a g r a m O b j e c t K e y > < K e y > C o l u m n s \ V e n t a s < / K e y > < / D i a g r a m O b j e c t K e y > < D i a g r a m O b j e c t K e y > < K e y > C o l u m n s \ C o s t o < / K e y > < / D i a g r a m O b j e c t K e y > < D i a g r a m O b j e c t K e y > < K e y > C o l u m n s \ U t i l i d a d < / K e y > < / D i a g r a m O b j e c t K e y > < D i a g r a m O b j e c t K e y > < K e y > C o l u m n s \ A � o < / K e y > < / D i a g r a m O b j e c t K e y > < D i a g r a m O b j e c t K e y > < K e y > C o l u m n s \ M e s < / K e y > < / D i a g r a m O b j e c t K e y > < D i a g r a m O b j e c t K e y > < K e y > L i n k s \ & l t ; C o l u m n s \ S u m   o f   V e n t a s & g t ; - & l t ; M e a s u r e s \ V e n t a s & g t ; < / K e y > < / D i a g r a m O b j e c t K e y > < D i a g r a m O b j e c t K e y > < K e y > L i n k s \ & l t ; C o l u m n s \ S u m   o f   V e n t a s & g t ; - & l t ; M e a s u r e s \ V e n t a s & g t ; \ C O L U M N < / K e y > < / D i a g r a m O b j e c t K e y > < D i a g r a m O b j e c t K e y > < K e y > L i n k s \ & l t ; C o l u m n s \ S u m   o f   V e n t a s & g t ; - & l t ; M e a s u r e s \ V e n t a s & g t ; \ M E A S U R E < / K e y > < / D i a g r a m O b j e c t K e y > < D i a g r a m O b j e c t K e y > < K e y > L i n k s \ & l t ; C o l u m n s \ S u m   o f   U n i d a d e s & g t ; - & l t ; M e a s u r e s \ U n i d a d e s & g t ; < / K e y > < / D i a g r a m O b j e c t K e y > < D i a g r a m O b j e c t K e y > < K e y > L i n k s \ & l t ; C o l u m n s \ S u m   o f   U n i d a d e s & g t ; - & l t ; M e a s u r e s \ U n i d a d e s & g t ; \ C O L U M N < / K e y > < / D i a g r a m O b j e c t K e y > < D i a g r a m O b j e c t K e y > < K e y > L i n k s \ & l t ; C o l u m n s \ S u m   o f   U n i d a d e s & g t ; - & l t ; M e a s u r e s \ U n i d a d e s & g t ; \ M E A S U R E < / K e y > < / D i a g r a m O b j e c t K e y > < D i a g r a m O b j e c t K e y > < K e y > L i n k s \ & l t ; C o l u m n s \ S u m   o f   C o s t o & g t ; - & l t ; M e a s u r e s \ C o s t o & g t ; < / K e y > < / D i a g r a m O b j e c t K e y > < D i a g r a m O b j e c t K e y > < K e y > L i n k s \ & l t ; C o l u m n s \ S u m   o f   C o s t o & g t ; - & l t ; M e a s u r e s \ C o s t o & g t ; \ C O L U M N < / K e y > < / D i a g r a m O b j e c t K e y > < D i a g r a m O b j e c t K e y > < K e y > L i n k s \ & l t ; C o l u m n s \ S u m   o f   C o s t o & g t ; - & l t ; M e a s u r e s \ C o s t o & g t ; \ M E A S U R E < / K e y > < / D i a g r a m O b j e c t K e y > < D i a g r a m O b j e c t K e y > < K e y > L i n k s \ & l t ; C o l u m n s \ S u m   o f   U t i l i d a d & g t ; - & l t ; M e a s u r e s \ U t i l i d a d & g t ; < / K e y > < / D i a g r a m O b j e c t K e y > < D i a g r a m O b j e c t K e y > < K e y > L i n k s \ & l t ; C o l u m n s \ S u m   o f   U t i l i d a d & g t ; - & l t ; M e a s u r e s \ U t i l i d a d & g t ; \ C O L U M N < / K e y > < / D i a g r a m O b j e c t K e y > < D i a g r a m O b j e c t K e y > < K e y > L i n k s \ & l t ; C o l u m n s \ S u m   o f   U t i l i d a d & g t ; - & l t ; M e a s u r e s \ U t i l i d a d & g t ; \ M E A S U R E 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 V e n t a s < / K e y > < / a : K e y > < a : V a l u e   i : t y p e = " M e a s u r e G r i d N o d e V i e w S t a t e " > < C o l u m n > 5 < / C o l u m n > < L a y e d O u t > t r u e < / L a y e d O u t > < W a s U I I n v i s i b l e > t r u e < / W a s U I I n v i s i b l e > < / a : V a l u e > < / a : K e y V a l u e O f D i a g r a m O b j e c t K e y a n y T y p e z b w N T n L X > < a : K e y V a l u e O f D i a g r a m O b j e c t K e y a n y T y p e z b w N T n L X > < a : K e y > < K e y > M e a s u r e s \ S u m   o f   V e n t a s \ T a g I n f o \ F o r m u l a < / K e y > < / a : K e y > < a : V a l u e   i : t y p e = " M e a s u r e G r i d V i e w S t a t e I D i a g r a m T a g A d d i t i o n a l I n f o " / > < / a : K e y V a l u e O f D i a g r a m O b j e c t K e y a n y T y p e z b w N T n L X > < a : K e y V a l u e O f D i a g r a m O b j e c t K e y a n y T y p e z b w N T n L X > < a : K e y > < K e y > M e a s u r e s \ S u m   o f   V e n t a s \ T a g I n f o \ V a l u e < / K e y > < / a : K e y > < a : V a l u e   i : t y p e = " M e a s u r e G r i d V i e w S t a t e I D i a g r a m T a g A d d i t i o n a l I n f o " / > < / a : K e y V a l u e O f D i a g r a m O b j e c t K e y a n y T y p e z b w N T n L X > < a : K e y V a l u e O f D i a g r a m O b j e c t K e y a n y T y p e z b w N T n L X > < a : K e y > < K e y > M e a s u r e s \ S u m   o f   U n i d a d e s < / K e y > < / a : K e y > < a : V a l u e   i : t y p e = " M e a s u r e G r i d N o d e V i e w S t a t e " > < C o l u m n > 4 < / C o l u m n > < L a y e d O u t > t r u e < / L a y e d O u t > < W a s U I I n v i s i b l e > t r u e < / W a s U I I n v i s i b l e > < / a : V a l u e > < / a : K e y V a l u e O f D i a g r a m O b j e c t K e y a n y T y p e z b w N T n L X > < a : K e y V a l u e O f D i a g r a m O b j e c t K e y a n y T y p e z b w N T n L X > < a : K e y > < K e y > M e a s u r e s \ S u m   o f   U n i d a d e s \ T a g I n f o \ F o r m u l a < / K e y > < / a : K e y > < a : V a l u e   i : t y p e = " M e a s u r e G r i d V i e w S t a t e I D i a g r a m T a g A d d i t i o n a l I n f o " / > < / a : K e y V a l u e O f D i a g r a m O b j e c t K e y a n y T y p e z b w N T n L X > < a : K e y V a l u e O f D i a g r a m O b j e c t K e y a n y T y p e z b w N T n L X > < a : K e y > < K e y > M e a s u r e s \ S u m   o f   U n i d a d e s \ T a g I n f o \ V a l u e < / K e y > < / a : K e y > < a : V a l u e   i : t y p e = " M e a s u r e G r i d V i e w S t a t e I D i a g r a m T a g A d d i t i o n a l I n f o " / > < / a : K e y V a l u e O f D i a g r a m O b j e c t K e y a n y T y p e z b w N T n L X > < a : K e y V a l u e O f D i a g r a m O b j e c t K e y a n y T y p e z b w N T n L X > < a : K e y > < K e y > M e a s u r e s \ S u m   o f   C o s t o < / K e y > < / a : K e y > < a : V a l u e   i : t y p e = " M e a s u r e G r i d N o d e V i e w S t a t e " > < C o l u m n > 6 < / C o l u m n > < L a y e d O u t > t r u e < / L a y e d O u t > < W a s U I I n v i s i b l e > t r u e < / W a s U I I n v i s i b l e > < / a : V a l u e > < / a : K e y V a l u e O f D i a g r a m O b j e c t K e y a n y T y p e z b w N T n L X > < a : K e y V a l u e O f D i a g r a m O b j e c t K e y a n y T y p e z b w N T n L X > < a : K e y > < K e y > M e a s u r e s \ S u m   o f   C o s t o \ T a g I n f o \ F o r m u l a < / K e y > < / a : K e y > < a : V a l u e   i : t y p e = " M e a s u r e G r i d V i e w S t a t e I D i a g r a m T a g A d d i t i o n a l I n f o " / > < / a : K e y V a l u e O f D i a g r a m O b j e c t K e y a n y T y p e z b w N T n L X > < a : K e y V a l u e O f D i a g r a m O b j e c t K e y a n y T y p e z b w N T n L X > < a : K e y > < K e y > M e a s u r e s \ S u m   o f   C o s t o \ T a g I n f o \ V a l u e < / K e y > < / a : K e y > < a : V a l u e   i : t y p e = " M e a s u r e G r i d V i e w S t a t e I D i a g r a m T a g A d d i t i o n a l I n f o " / > < / a : K e y V a l u e O f D i a g r a m O b j e c t K e y a n y T y p e z b w N T n L X > < a : K e y V a l u e O f D i a g r a m O b j e c t K e y a n y T y p e z b w N T n L X > < a : K e y > < K e y > M e a s u r e s \ S u m   o f   U t i l i d a d < / K e y > < / a : K e y > < a : V a l u e   i : t y p e = " M e a s u r e G r i d N o d e V i e w S t a t e " > < C o l u m n > 7 < / C o l u m n > < L a y e d O u t > t r u e < / L a y e d O u t > < W a s U I I n v i s i b l e > t r u e < / W a s U I I n v i s i b l e > < / a : V a l u e > < / a : K e y V a l u e O f D i a g r a m O b j e c t K e y a n y T y p e z b w N T n L X > < a : K e y V a l u e O f D i a g r a m O b j e c t K e y a n y T y p e z b w N T n L X > < a : K e y > < K e y > M e a s u r e s \ S u m   o f   U t i l i d a d \ T a g I n f o \ F o r m u l a < / K e y > < / a : K e y > < a : V a l u e   i : t y p e = " M e a s u r e G r i d V i e w S t a t e I D i a g r a m T a g A d d i t i o n a l I n f o " / > < / a : K e y V a l u e O f D i a g r a m O b j e c t K e y a n y T y p e z b w N T n L X > < a : K e y V a l u e O f D i a g r a m O b j e c t K e y a n y T y p e z b w N T n L X > < a : K e y > < K e y > M e a s u r e s \ S u m   o f   U t i l i d a d \ T a g I n f o \ V a l u e < / K e y > < / a : K e y > < a : V a l u e   i : t y p e = " M e a s u r e G r i d V i e w S t a t e I D i a g r a m T a g A d d i t i o n a l I n f o " / > < / a : K e y V a l u e O f D i a g r a m O b j e c t K e y a n y T y p e z b w N T n L X > < a : K e y V a l u e O f D i a g r a m O b j e c t K e y a n y T y p e z b w N T n L X > < a : K e y > < K e y > C o l u m n s \ F e c h a < / K e y > < / a : K e y > < a : V a l u e   i : t y p e = " M e a s u r e G r i d N o d e V i e w S t a t e " > < L a y e d O u t > t r u e < / L a y e d O u t > < / a : V a l u e > < / a : K e y V a l u e O f D i a g r a m O b j e c t K e y a n y T y p e z b w N T n L X > < a : K e y V a l u e O f D i a g r a m O b j e c t K e y a n y T y p e z b w N T n L X > < a : K e y > < K e y > C o l u m n s \ P a � s < / K e y > < / a : K e y > < a : V a l u e   i : t y p e = " M e a s u r e G r i d N o d e V i e w S t a t e " > < C o l u m n > 1 < / C o l u m n > < L a y e d O u t > t r u e < / L a y e d O u t > < / a : V a l u e > < / a : K e y V a l u e O f D i a g r a m O b j e c t K e y a n y T y p e z b w N T n L X > < a : K e y V a l u e O f D i a g r a m O b j e c t K e y a n y T y p e z b w N T n L X > < a : K e y > < K e y > C o l u m n s \ P r o d u c t o < / K e y > < / a : K e y > < a : V a l u e   i : t y p e = " M e a s u r e G r i d N o d e V i e w S t a t e " > < C o l u m n > 2 < / C o l u m n > < L a y e d O u t > t r u e < / L a y e d O u t > < / a : V a l u e > < / a : K e y V a l u e O f D i a g r a m O b j e c t K e y a n y T y p e z b w N T n L X > < a : K e y V a l u e O f D i a g r a m O b j e c t K e y a n y T y p e z b w N T n L X > < a : K e y > < K e y > C o l u m n s \ Z o n a < / K e y > < / a : K e y > < a : V a l u e   i : t y p e = " M e a s u r e G r i d N o d e V i e w S t a t e " > < C o l u m n > 3 < / C o l u m n > < L a y e d O u t > t r u e < / L a y e d O u t > < / a : V a l u e > < / a : K e y V a l u e O f D i a g r a m O b j e c t K e y a n y T y p e z b w N T n L X > < a : K e y V a l u e O f D i a g r a m O b j e c t K e y a n y T y p e z b w N T n L X > < a : K e y > < K e y > C o l u m n s \ U n i d a d e s < / K e y > < / a : K e y > < a : V a l u e   i : t y p e = " M e a s u r e G r i d N o d e V i e w S t a t e " > < C o l u m n > 4 < / C o l u m n > < L a y e d O u t > t r u e < / L a y e d O u t > < / a : V a l u e > < / a : K e y V a l u e O f D i a g r a m O b j e c t K e y a n y T y p e z b w N T n L X > < a : K e y V a l u e O f D i a g r a m O b j e c t K e y a n y T y p e z b w N T n L X > < a : K e y > < K e y > C o l u m n s \ V e n t a s < / K e y > < / a : K e y > < a : V a l u e   i : t y p e = " M e a s u r e G r i d N o d e V i e w S t a t e " > < C o l u m n > 5 < / C o l u m n > < L a y e d O u t > t r u e < / L a y e d O u t > < / a : V a l u e > < / a : K e y V a l u e O f D i a g r a m O b j e c t K e y a n y T y p e z b w N T n L X > < a : K e y V a l u e O f D i a g r a m O b j e c t K e y a n y T y p e z b w N T n L X > < a : K e y > < K e y > C o l u m n s \ C o s t o < / K e y > < / a : K e y > < a : V a l u e   i : t y p e = " M e a s u r e G r i d N o d e V i e w S t a t e " > < C o l u m n > 6 < / C o l u m n > < L a y e d O u t > t r u e < / L a y e d O u t > < / a : V a l u e > < / a : K e y V a l u e O f D i a g r a m O b j e c t K e y a n y T y p e z b w N T n L X > < a : K e y V a l u e O f D i a g r a m O b j e c t K e y a n y T y p e z b w N T n L X > < a : K e y > < K e y > C o l u m n s \ U t i l i d a d < / K e y > < / a : K e y > < a : V a l u e   i : t y p e = " M e a s u r e G r i d N o d e V i e w S t a t e " > < C o l u m n > 7 < / C o l u m n > < L a y e d O u t > t r u e < / L a y e d O u t > < / a : V a l u e > < / a : K e y V a l u e O f D i a g r a m O b j e c t K e y a n y T y p e z b w N T n L X > < a : K e y V a l u e O f D i a g r a m O b j e c t K e y a n y T y p e z b w N T n L X > < a : K e y > < K e y > C o l u m n s \ A � o < / K e y > < / a : K e y > < a : V a l u e   i : t y p e = " M e a s u r e G r i d N o d e V i e w S t a t e " > < C o l u m n > 8 < / C o l u m n > < L a y e d O u t > t r u e < / L a y e d O u t > < / a : V a l u e > < / a : K e y V a l u e O f D i a g r a m O b j e c t K e y a n y T y p e z b w N T n L X > < a : K e y V a l u e O f D i a g r a m O b j e c t K e y a n y T y p e z b w N T n L X > < a : K e y > < K e y > C o l u m n s \ M e s < / K e y > < / a : K e y > < a : V a l u e   i : t y p e = " M e a s u r e G r i d N o d e V i e w S t a t e " > < C o l u m n > 9 < / C o l u m n > < L a y e d O u t > t r u e < / L a y e d O u t > < / a : V a l u e > < / a : K e y V a l u e O f D i a g r a m O b j e c t K e y a n y T y p e z b w N T n L X > < a : K e y V a l u e O f D i a g r a m O b j e c t K e y a n y T y p e z b w N T n L X > < a : K e y > < K e y > L i n k s \ & l t ; C o l u m n s \ S u m   o f   V e n t a s & g t ; - & l t ; M e a s u r e s \ V e n t a s & g t ; < / K e y > < / a : K e y > < a : V a l u e   i : t y p e = " M e a s u r e G r i d V i e w S t a t e I D i a g r a m L i n k " / > < / a : K e y V a l u e O f D i a g r a m O b j e c t K e y a n y T y p e z b w N T n L X > < a : K e y V a l u e O f D i a g r a m O b j e c t K e y a n y T y p e z b w N T n L X > < a : K e y > < K e y > L i n k s \ & l t ; C o l u m n s \ S u m   o f   V e n t a s & g t ; - & l t ; M e a s u r e s \ V e n t a s & g t ; \ C O L U M N < / K e y > < / a : K e y > < a : V a l u e   i : t y p e = " M e a s u r e G r i d V i e w S t a t e I D i a g r a m L i n k E n d p o i n t " / > < / a : K e y V a l u e O f D i a g r a m O b j e c t K e y a n y T y p e z b w N T n L X > < a : K e y V a l u e O f D i a g r a m O b j e c t K e y a n y T y p e z b w N T n L X > < a : K e y > < K e y > L i n k s \ & l t ; C o l u m n s \ S u m   o f   V e n t a s & g t ; - & l t ; M e a s u r e s \ V e n t a s & g t ; \ M E A S U R E < / K e y > < / a : K e y > < a : V a l u e   i : t y p e = " M e a s u r e G r i d V i e w S t a t e I D i a g r a m L i n k E n d p o i n t " / > < / a : K e y V a l u e O f D i a g r a m O b j e c t K e y a n y T y p e z b w N T n L X > < a : K e y V a l u e O f D i a g r a m O b j e c t K e y a n y T y p e z b w N T n L X > < a : K e y > < K e y > L i n k s \ & l t ; C o l u m n s \ S u m   o f   U n i d a d e s & g t ; - & l t ; M e a s u r e s \ U n i d a d e s & g t ; < / K e y > < / a : K e y > < a : V a l u e   i : t y p e = " M e a s u r e G r i d V i e w S t a t e I D i a g r a m L i n k " / > < / a : K e y V a l u e O f D i a g r a m O b j e c t K e y a n y T y p e z b w N T n L X > < a : K e y V a l u e O f D i a g r a m O b j e c t K e y a n y T y p e z b w N T n L X > < a : K e y > < K e y > L i n k s \ & l t ; C o l u m n s \ S u m   o f   U n i d a d e s & g t ; - & l t ; M e a s u r e s \ U n i d a d e s & g t ; \ C O L U M N < / K e y > < / a : K e y > < a : V a l u e   i : t y p e = " M e a s u r e G r i d V i e w S t a t e I D i a g r a m L i n k E n d p o i n t " / > < / a : K e y V a l u e O f D i a g r a m O b j e c t K e y a n y T y p e z b w N T n L X > < a : K e y V a l u e O f D i a g r a m O b j e c t K e y a n y T y p e z b w N T n L X > < a : K e y > < K e y > L i n k s \ & l t ; C o l u m n s \ S u m   o f   U n i d a d e s & g t ; - & l t ; M e a s u r e s \ U n i d a d e s & g t ; \ M E A S U R E < / K e y > < / a : K e y > < a : V a l u e   i : t y p e = " M e a s u r e G r i d V i e w S t a t e I D i a g r a m L i n k E n d p o i n t " / > < / a : K e y V a l u e O f D i a g r a m O b j e c t K e y a n y T y p e z b w N T n L X > < a : K e y V a l u e O f D i a g r a m O b j e c t K e y a n y T y p e z b w N T n L X > < a : K e y > < K e y > L i n k s \ & l t ; C o l u m n s \ S u m   o f   C o s t o & g t ; - & l t ; M e a s u r e s \ C o s t o & g t ; < / K e y > < / a : K e y > < a : V a l u e   i : t y p e = " M e a s u r e G r i d V i e w S t a t e I D i a g r a m L i n k " / > < / a : K e y V a l u e O f D i a g r a m O b j e c t K e y a n y T y p e z b w N T n L X > < a : K e y V a l u e O f D i a g r a m O b j e c t K e y a n y T y p e z b w N T n L X > < a : K e y > < K e y > L i n k s \ & l t ; C o l u m n s \ S u m   o f   C o s t o & g t ; - & l t ; M e a s u r e s \ C o s t o & g t ; \ C O L U M N < / K e y > < / a : K e y > < a : V a l u e   i : t y p e = " M e a s u r e G r i d V i e w S t a t e I D i a g r a m L i n k E n d p o i n t " / > < / a : K e y V a l u e O f D i a g r a m O b j e c t K e y a n y T y p e z b w N T n L X > < a : K e y V a l u e O f D i a g r a m O b j e c t K e y a n y T y p e z b w N T n L X > < a : K e y > < K e y > L i n k s \ & l t ; C o l u m n s \ S u m   o f   C o s t o & g t ; - & l t ; M e a s u r e s \ C o s t o & g t ; \ M E A S U R E < / K e y > < / a : K e y > < a : V a l u e   i : t y p e = " M e a s u r e G r i d V i e w S t a t e I D i a g r a m L i n k E n d p o i n t " / > < / a : K e y V a l u e O f D i a g r a m O b j e c t K e y a n y T y p e z b w N T n L X > < a : K e y V a l u e O f D i a g r a m O b j e c t K e y a n y T y p e z b w N T n L X > < a : K e y > < K e y > L i n k s \ & l t ; C o l u m n s \ S u m   o f   U t i l i d a d & g t ; - & l t ; M e a s u r e s \ U t i l i d a d & g t ; < / K e y > < / a : K e y > < a : V a l u e   i : t y p e = " M e a s u r e G r i d V i e w S t a t e I D i a g r a m L i n k " / > < / a : K e y V a l u e O f D i a g r a m O b j e c t K e y a n y T y p e z b w N T n L X > < a : K e y V a l u e O f D i a g r a m O b j e c t K e y a n y T y p e z b w N T n L X > < a : K e y > < K e y > L i n k s \ & l t ; C o l u m n s \ S u m   o f   U t i l i d a d & g t ; - & l t ; M e a s u r e s \ U t i l i d a d & g t ; \ C O L U M N < / K e y > < / a : K e y > < a : V a l u e   i : t y p e = " M e a s u r e G r i d V i e w S t a t e I D i a g r a m L i n k E n d p o i n t " / > < / a : K e y V a l u e O f D i a g r a m O b j e c t K e y a n y T y p e z b w N T n L X > < a : K e y V a l u e O f D i a g r a m O b j e c t K e y a n y T y p e z b w N T n L X > < a : K e y > < K e y > L i n k s \ & l t ; C o l u m n s \ S u m   o f   U t i l i d a d & g t ; - & l t ; M e a s u r e s \ U t i l i d a d & g t ; \ M E A S U R E 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 T a g s \ T a b l e s \ & l t ; T a b l e s \ T a b l e 1 & g t ; < / K e y > < / D i a g r a m O b j e c t K e y > < D i a g r a m O b j e c t K e y > < K e y > D y n a m i c   T a g s \ T a b l e s \ & l t ; T a b l e s \ T b _ v a n t a s & g t ; < / K e y > < / D i a g r a m O b j e c t K e y > < D i a g r a m O b j e c t K e y > < K e y > T a b l e s \ T a b l e 1 < / K e y > < / D i a g r a m O b j e c t K e y > < D i a g r a m O b j e c t K e y > < K e y > T a b l e s \ T a b l e 1 \ C o l u m n s \ F e c h a < / K e y > < / D i a g r a m O b j e c t K e y > < D i a g r a m O b j e c t K e y > < K e y > T a b l e s \ T a b l e 1 \ C o l u m n s \ P a � s < / K e y > < / D i a g r a m O b j e c t K e y > < D i a g r a m O b j e c t K e y > < K e y > T a b l e s \ T a b l e 1 \ C o l u m n s \ P r o d u c t o < / K e y > < / D i a g r a m O b j e c t K e y > < D i a g r a m O b j e c t K e y > < K e y > T a b l e s \ T a b l e 1 \ C o l u m n s \ Z o n a < / K e y > < / D i a g r a m O b j e c t K e y > < D i a g r a m O b j e c t K e y > < K e y > T a b l e s \ T a b l e 1 \ C o l u m n s \ U n i d a d e s < / K e y > < / D i a g r a m O b j e c t K e y > < D i a g r a m O b j e c t K e y > < K e y > T a b l e s \ T a b l e 1 \ C o l u m n s \ V e n t a s < / K e y > < / D i a g r a m O b j e c t K e y > < D i a g r a m O b j e c t K e y > < K e y > T a b l e s \ T a b l e 1 \ C o l u m n s \ C o s t o < / K e y > < / D i a g r a m O b j e c t K e y > < D i a g r a m O b j e c t K e y > < K e y > T a b l e s \ T a b l e 1 \ C o l u m n s \ U t i l i d a d < / K e y > < / D i a g r a m O b j e c t K e y > < D i a g r a m O b j e c t K e y > < K e y > T a b l e s \ T a b l e 1 \ C o l u m n s \ A � o < / K e y > < / D i a g r a m O b j e c t K e y > < D i a g r a m O b j e c t K e y > < K e y > T a b l e s \ T a b l e 1 \ C o l u m n s \ M e s < / K e y > < / D i a g r a m O b j e c t K e y > < D i a g r a m O b j e c t K e y > < K e y > T a b l e s \ T a b l e 1 \ M e a s u r e s \ S u m   o f   V e n t a s < / K e y > < / D i a g r a m O b j e c t K e y > < D i a g r a m O b j e c t K e y > < K e y > T a b l e s \ T a b l e 1 \ S u m   o f   V e n t a s \ A d d i t i o n a l   I n f o \ I m p l i c i t   M e a s u r e < / K e y > < / D i a g r a m O b j e c t K e y > < D i a g r a m O b j e c t K e y > < K e y > T a b l e s \ T a b l e 1 \ M e a s u r e s \ S u m   o f   U n i d a d e s < / K e y > < / D i a g r a m O b j e c t K e y > < D i a g r a m O b j e c t K e y > < K e y > T a b l e s \ T a b l e 1 \ S u m   o f   U n i d a d e s \ A d d i t i o n a l   I n f o \ I m p l i c i t   M e a s u r e < / K e y > < / D i a g r a m O b j e c t K e y > < D i a g r a m O b j e c t K e y > < K e y > T a b l e s \ T a b l e 1 \ M e a s u r e s \ S u m   o f   C o s t o < / K e y > < / D i a g r a m O b j e c t K e y > < D i a g r a m O b j e c t K e y > < K e y > T a b l e s \ T a b l e 1 \ S u m   o f   C o s t o \ A d d i t i o n a l   I n f o \ I m p l i c i t   M e a s u r e < / K e y > < / D i a g r a m O b j e c t K e y > < D i a g r a m O b j e c t K e y > < K e y > T a b l e s \ T a b l e 1 \ M e a s u r e s \ S u m   o f   U t i l i d a d < / K e y > < / D i a g r a m O b j e c t K e y > < D i a g r a m O b j e c t K e y > < K e y > T a b l e s \ T a b l e 1 \ S u m   o f   U t i l i d a d \ A d d i t i o n a l   I n f o \ I m p l i c i t   M e a s u r e < / K e y > < / D i a g r a m O b j e c t K e y > < D i a g r a m O b j e c t K e y > < K e y > T a b l e s \ T b _ v a n t a s < / K e y > < / D i a g r a m O b j e c t K e y > < D i a g r a m O b j e c t K e y > < K e y > T a b l e s \ T b _ v a n t a s \ C o l u m n s \ F e c h a < / K e y > < / D i a g r a m O b j e c t K e y > < D i a g r a m O b j e c t K e y > < K e y > T a b l e s \ T b _ v a n t a s \ C o l u m n s \ P a � s < / K e y > < / D i a g r a m O b j e c t K e y > < D i a g r a m O b j e c t K e y > < K e y > T a b l e s \ T b _ v a n t a s \ C o l u m n s \ P r o d u c t o < / K e y > < / D i a g r a m O b j e c t K e y > < D i a g r a m O b j e c t K e y > < K e y > T a b l e s \ T b _ v a n t a s \ C o l u m n s \ Z o n a < / K e y > < / D i a g r a m O b j e c t K e y > < D i a g r a m O b j e c t K e y > < K e y > T a b l e s \ T b _ v a n t a s \ C o l u m n s \ U n i d a d e s < / K e y > < / D i a g r a m O b j e c t K e y > < D i a g r a m O b j e c t K e y > < K e y > T a b l e s \ T b _ v a n t a s \ C o l u m n s \ V e n t a s < / K e y > < / D i a g r a m O b j e c t K e y > < D i a g r a m O b j e c t K e y > < K e y > T a b l e s \ T b _ v a n t a s \ C o l u m n s \ C o s t o < / K e y > < / D i a g r a m O b j e c t K e y > < D i a g r a m O b j e c t K e y > < K e y > T a b l e s \ T b _ v a n t a s \ C o l u m n s \ U t i l i d a d < / K e y > < / D i a g r a m O b j e c t K e y > < D i a g r a m O b j e c t K e y > < K e y > T a b l e s \ T b _ v a n t a s \ C o l u m n s \ A � o < / K e y > < / D i a g r a m O b j e c t K e y > < D i a g r a m O b j e c t K e y > < K e y > T a b l e s \ T b _ v a n t a s \ C o l u m n s \ M e s < / K e y > < / D i a g r a m O b j e c t K e y > < D i a g r a m O b j e c t K e y > < K e y > T a b l e s \ T b _ v a n t a s \ M e a s u r e s \ S u m   o f   V e n t a s   2 < / K e y > < / D i a g r a m O b j e c t K e y > < D i a g r a m O b j e c t K e y > < K e y > T a b l e s \ T b _ v a n t a s \ S u m   o f   V e n t a s   2 \ A d d i t i o n a l   I n f o \ I m p l i c i t   M e a s u r e < / K e y > < / D i a g r a m O b j e c t K e y > < D i a g r a m O b j e c t K e y > < K e y > T a b l e s \ T b _ v a n t a s \ M e a s u r e s \ A v e r a g e   o f   V e n t a s < / K e y > < / D i a g r a m O b j e c t K e y > < D i a g r a m O b j e c t K e y > < K e y > T a b l e s \ T b _ v a n t a s \ A v e r a g e   o f   V e n t a s \ A d d i t i o n a l   I n f o \ I m p l i c i t   M e a s u r e < / K e y > < / D i a g r a m O b j e c t K e y > < D i a g r a m O b j e c t K e y > < K e y > T a b l e s \ T b _ v a n t a s \ M e a s u r e s \ S u m   o f   U n i d a d e s   2 < / K e y > < / D i a g r a m O b j e c t K e y > < D i a g r a m O b j e c t K e y > < K e y > T a b l e s \ T b _ v a n t a s \ S u m   o f   U n i d a d e s   2 \ A d d i t i o n a l   I n f o \ I m p l i c i t   M e a s u r e < / K e y > < / D i a g r a m O b j e c t K e y > < D i a g r a m O b j e c t K e y > < K e y > T a b l e s \ T b _ v a n t a s \ M e a s u r e s \ S u m   o f   C o s t o   2 < / K e y > < / D i a g r a m O b j e c t K e y > < D i a g r a m O b j e c t K e y > < K e y > T a b l e s \ T b _ v a n t a s \ S u m   o f   C o s t o   2 \ A d d i t i o n a l   I n f o \ I m p l i c i t   M e a s u r e < / K e y > < / D i a g r a m O b j e c t K e y > < D i a g r a m O b j e c t K e y > < K e y > T a b l e s \ T b _ v a n t a s \ M e a s u r e s \ S u m   o f   U t i l i d a d   2 < / K e y > < / D i a g r a m O b j e c t K e y > < D i a g r a m O b j e c t K e y > < K e y > T a b l e s \ T b _ v a n t a s \ S u m   o f   U t i l i d a d   2 \ A d d i t i o n a l   I n f o \ I m p l i c i t   M e a s u r e < / K e y > < / D i a g r a m O b j e c t K e y > < / A l l K e y s > < S e l e c t e d K e y s > < D i a g r a m O b j e c t K e y > < K e y > T a b l e s \ T b _ v a n t a s 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 T a g s \ T a b l e s \ & l t ; T a b l e s \ T a b l e 1 & g t ; < / K e y > < / a : K e y > < a : V a l u e   i : t y p e = " D i a g r a m D i s p l a y T a g V i e w S t a t e " > < I s N o t F i l t e r e d O u t > t r u e < / I s N o t F i l t e r e d O u t > < / a : V a l u e > < / a : K e y V a l u e O f D i a g r a m O b j e c t K e y a n y T y p e z b w N T n L X > < a : K e y V a l u e O f D i a g r a m O b j e c t K e y a n y T y p e z b w N T n L X > < a : K e y > < K e y > D y n a m i c   T a g s \ T a b l e s \ & l t ; T a b l e s \ T b _ v a n t a s & g t ; < / K e y > < / a : K e y > < a : V a l u e   i : t y p e = " D i a g r a m D i s p l a y T a g V i e w S t a t e " > < I s N o t F i l t e r e d O u t > t r u e < / I s N o t F i l t e r e d O u t > < / a : V a l u e > < / a : K e y V a l u e O f D i a g r a m O b j e c t K e y a n y T y p e z b w N T n L X > < a : K e y V a l u e O f D i a g r a m O b j e c t K e y a n y T y p e z b w N T n L X > < a : K e y > < K e y > T a b l e s \ T a b l e 1 < / K e y > < / a : K e y > < a : V a l u e   i : t y p e = " D i a g r a m D i s p l a y N o d e V i e w S t a t e " > < H e i g h t > 2 9 9 < / H e i g h t > < I s E x p a n d e d > t r u e < / I s E x p a n d e d > < L a y e d O u t > t r u e < / L a y e d O u t > < W i d t h > 2 0 0 < / W i d t h > < / a : V a l u e > < / a : K e y V a l u e O f D i a g r a m O b j e c t K e y a n y T y p e z b w N T n L X > < a : K e y V a l u e O f D i a g r a m O b j e c t K e y a n y T y p e z b w N T n L X > < a : K e y > < K e y > T a b l e s \ T a b l e 1 \ C o l u m n s \ F e c h a < / K e y > < / a : K e y > < a : V a l u e   i : t y p e = " D i a g r a m D i s p l a y N o d e V i e w S t a t e " > < H e i g h t > 1 5 0 < / H e i g h t > < I s E x p a n d e d > t r u e < / I s E x p a n d e d > < W i d t h > 2 0 0 < / W i d t h > < / a : V a l u e > < / a : K e y V a l u e O f D i a g r a m O b j e c t K e y a n y T y p e z b w N T n L X > < a : K e y V a l u e O f D i a g r a m O b j e c t K e y a n y T y p e z b w N T n L X > < a : K e y > < K e y > T a b l e s \ T a b l e 1 \ C o l u m n s \ P a � s < / K e y > < / a : K e y > < a : V a l u e   i : t y p e = " D i a g r a m D i s p l a y N o d e V i e w S t a t e " > < H e i g h t > 1 5 0 < / H e i g h t > < I s E x p a n d e d > t r u e < / I s E x p a n d e d > < W i d t h > 2 0 0 < / W i d t h > < / a : V a l u e > < / a : K e y V a l u e O f D i a g r a m O b j e c t K e y a n y T y p e z b w N T n L X > < a : K e y V a l u e O f D i a g r a m O b j e c t K e y a n y T y p e z b w N T n L X > < a : K e y > < K e y > T a b l e s \ T a b l e 1 \ C o l u m n s \ P r o d u c t o < / K e y > < / a : K e y > < a : V a l u e   i : t y p e = " D i a g r a m D i s p l a y N o d e V i e w S t a t e " > < H e i g h t > 1 5 0 < / H e i g h t > < I s E x p a n d e d > t r u e < / I s E x p a n d e d > < W i d t h > 2 0 0 < / W i d t h > < / a : V a l u e > < / a : K e y V a l u e O f D i a g r a m O b j e c t K e y a n y T y p e z b w N T n L X > < a : K e y V a l u e O f D i a g r a m O b j e c t K e y a n y T y p e z b w N T n L X > < a : K e y > < K e y > T a b l e s \ T a b l e 1 \ C o l u m n s \ Z o n a < / K e y > < / a : K e y > < a : V a l u e   i : t y p e = " D i a g r a m D i s p l a y N o d e V i e w S t a t e " > < H e i g h t > 1 5 0 < / H e i g h t > < I s E x p a n d e d > t r u e < / I s E x p a n d e d > < W i d t h > 2 0 0 < / W i d t h > < / a : V a l u e > < / a : K e y V a l u e O f D i a g r a m O b j e c t K e y a n y T y p e z b w N T n L X > < a : K e y V a l u e O f D i a g r a m O b j e c t K e y a n y T y p e z b w N T n L X > < a : K e y > < K e y > T a b l e s \ T a b l e 1 \ C o l u m n s \ U n i d a d e s < / K e y > < / a : K e y > < a : V a l u e   i : t y p e = " D i a g r a m D i s p l a y N o d e V i e w S t a t e " > < H e i g h t > 1 5 0 < / H e i g h t > < I s E x p a n d e d > t r u e < / I s E x p a n d e d > < W i d t h > 2 0 0 < / W i d t h > < / a : V a l u e > < / a : K e y V a l u e O f D i a g r a m O b j e c t K e y a n y T y p e z b w N T n L X > < a : K e y V a l u e O f D i a g r a m O b j e c t K e y a n y T y p e z b w N T n L X > < a : K e y > < K e y > T a b l e s \ T a b l e 1 \ C o l u m n s \ V e n t a s < / K e y > < / a : K e y > < a : V a l u e   i : t y p e = " D i a g r a m D i s p l a y N o d e V i e w S t a t e " > < H e i g h t > 1 5 0 < / H e i g h t > < I s E x p a n d e d > t r u e < / I s E x p a n d e d > < W i d t h > 2 0 0 < / W i d t h > < / a : V a l u e > < / a : K e y V a l u e O f D i a g r a m O b j e c t K e y a n y T y p e z b w N T n L X > < a : K e y V a l u e O f D i a g r a m O b j e c t K e y a n y T y p e z b w N T n L X > < a : K e y > < K e y > T a b l e s \ T a b l e 1 \ C o l u m n s \ C o s t o < / K e y > < / a : K e y > < a : V a l u e   i : t y p e = " D i a g r a m D i s p l a y N o d e V i e w S t a t e " > < H e i g h t > 1 5 0 < / H e i g h t > < I s E x p a n d e d > t r u e < / I s E x p a n d e d > < W i d t h > 2 0 0 < / W i d t h > < / a : V a l u e > < / a : K e y V a l u e O f D i a g r a m O b j e c t K e y a n y T y p e z b w N T n L X > < a : K e y V a l u e O f D i a g r a m O b j e c t K e y a n y T y p e z b w N T n L X > < a : K e y > < K e y > T a b l e s \ T a b l e 1 \ C o l u m n s \ U t i l i d a d < / K e y > < / a : K e y > < a : V a l u e   i : t y p e = " D i a g r a m D i s p l a y N o d e V i e w S t a t e " > < H e i g h t > 1 5 0 < / H e i g h t > < I s E x p a n d e d > t r u e < / I s E x p a n d e d > < W i d t h > 2 0 0 < / W i d t h > < / a : V a l u e > < / a : K e y V a l u e O f D i a g r a m O b j e c t K e y a n y T y p e z b w N T n L X > < a : K e y V a l u e O f D i a g r a m O b j e c t K e y a n y T y p e z b w N T n L X > < a : K e y > < K e y > T a b l e s \ T a b l e 1 \ C o l u m n s \ A � o < / K e y > < / a : K e y > < a : V a l u e   i : t y p e = " D i a g r a m D i s p l a y N o d e V i e w S t a t e " > < H e i g h t > 1 5 0 < / H e i g h t > < I s E x p a n d e d > t r u e < / I s E x p a n d e d > < W i d t h > 2 0 0 < / W i d t h > < / a : V a l u e > < / a : K e y V a l u e O f D i a g r a m O b j e c t K e y a n y T y p e z b w N T n L X > < a : K e y V a l u e O f D i a g r a m O b j e c t K e y a n y T y p e z b w N T n L X > < a : K e y > < K e y > T a b l e s \ T a b l e 1 \ C o l u m n s \ M e s < / K e y > < / a : K e y > < a : V a l u e   i : t y p e = " D i a g r a m D i s p l a y N o d e V i e w S t a t e " > < H e i g h t > 1 5 0 < / H e i g h t > < I s E x p a n d e d > t r u e < / I s E x p a n d e d > < W i d t h > 2 0 0 < / W i d t h > < / a : V a l u e > < / a : K e y V a l u e O f D i a g r a m O b j e c t K e y a n y T y p e z b w N T n L X > < a : K e y V a l u e O f D i a g r a m O b j e c t K e y a n y T y p e z b w N T n L X > < a : K e y > < K e y > T a b l e s \ T a b l e 1 \ M e a s u r e s \ S u m   o f   V e n t a s < / K e y > < / a : K e y > < a : V a l u e   i : t y p e = " D i a g r a m D i s p l a y N o d e V i e w S t a t e " > < H e i g h t > 1 5 0 < / H e i g h t > < I s E x p a n d e d > t r u e < / I s E x p a n d e d > < W i d t h > 2 0 0 < / W i d t h > < / a : V a l u e > < / a : K e y V a l u e O f D i a g r a m O b j e c t K e y a n y T y p e z b w N T n L X > < a : K e y V a l u e O f D i a g r a m O b j e c t K e y a n y T y p e z b w N T n L X > < a : K e y > < K e y > T a b l e s \ T a b l e 1 \ S u m   o f   V e n t a s \ A d d i t i o n a l   I n f o \ I m p l i c i t   M e a s u r e < / K e y > < / a : K e y > < a : V a l u e   i : t y p e = " D i a g r a m D i s p l a y V i e w S t a t e I D i a g r a m T a g A d d i t i o n a l I n f o " / > < / a : K e y V a l u e O f D i a g r a m O b j e c t K e y a n y T y p e z b w N T n L X > < a : K e y V a l u e O f D i a g r a m O b j e c t K e y a n y T y p e z b w N T n L X > < a : K e y > < K e y > T a b l e s \ T a b l e 1 \ M e a s u r e s \ S u m   o f   U n i d a d e s < / K e y > < / a : K e y > < a : V a l u e   i : t y p e = " D i a g r a m D i s p l a y N o d e V i e w S t a t e " > < H e i g h t > 1 5 0 < / H e i g h t > < I s E x p a n d e d > t r u e < / I s E x p a n d e d > < W i d t h > 2 0 0 < / W i d t h > < / a : V a l u e > < / a : K e y V a l u e O f D i a g r a m O b j e c t K e y a n y T y p e z b w N T n L X > < a : K e y V a l u e O f D i a g r a m O b j e c t K e y a n y T y p e z b w N T n L X > < a : K e y > < K e y > T a b l e s \ T a b l e 1 \ S u m   o f   U n i d a d e s \ A d d i t i o n a l   I n f o \ I m p l i c i t   M e a s u r e < / K e y > < / a : K e y > < a : V a l u e   i : t y p e = " D i a g r a m D i s p l a y V i e w S t a t e I D i a g r a m T a g A d d i t i o n a l I n f o " / > < / a : K e y V a l u e O f D i a g r a m O b j e c t K e y a n y T y p e z b w N T n L X > < a : K e y V a l u e O f D i a g r a m O b j e c t K e y a n y T y p e z b w N T n L X > < a : K e y > < K e y > T a b l e s \ T a b l e 1 \ M e a s u r e s \ S u m   o f   C o s t o < / K e y > < / a : K e y > < a : V a l u e   i : t y p e = " D i a g r a m D i s p l a y N o d e V i e w S t a t e " > < H e i g h t > 1 5 0 < / H e i g h t > < I s E x p a n d e d > t r u e < / I s E x p a n d e d > < W i d t h > 2 0 0 < / W i d t h > < / a : V a l u e > < / a : K e y V a l u e O f D i a g r a m O b j e c t K e y a n y T y p e z b w N T n L X > < a : K e y V a l u e O f D i a g r a m O b j e c t K e y a n y T y p e z b w N T n L X > < a : K e y > < K e y > T a b l e s \ T a b l e 1 \ S u m   o f   C o s t o \ A d d i t i o n a l   I n f o \ I m p l i c i t   M e a s u r e < / K e y > < / a : K e y > < a : V a l u e   i : t y p e = " D i a g r a m D i s p l a y V i e w S t a t e I D i a g r a m T a g A d d i t i o n a l I n f o " / > < / a : K e y V a l u e O f D i a g r a m O b j e c t K e y a n y T y p e z b w N T n L X > < a : K e y V a l u e O f D i a g r a m O b j e c t K e y a n y T y p e z b w N T n L X > < a : K e y > < K e y > T a b l e s \ T a b l e 1 \ M e a s u r e s \ S u m   o f   U t i l i d a d < / K e y > < / a : K e y > < a : V a l u e   i : t y p e = " D i a g r a m D i s p l a y N o d e V i e w S t a t e " > < H e i g h t > 1 5 0 < / H e i g h t > < I s E x p a n d e d > t r u e < / I s E x p a n d e d > < W i d t h > 2 0 0 < / W i d t h > < / a : V a l u e > < / a : K e y V a l u e O f D i a g r a m O b j e c t K e y a n y T y p e z b w N T n L X > < a : K e y V a l u e O f D i a g r a m O b j e c t K e y a n y T y p e z b w N T n L X > < a : K e y > < K e y > T a b l e s \ T a b l e 1 \ S u m   o f   U t i l i d a d \ A d d i t i o n a l   I n f o \ I m p l i c i t   M e a s u r e < / K e y > < / a : K e y > < a : V a l u e   i : t y p e = " D i a g r a m D i s p l a y V i e w S t a t e I D i a g r a m T a g A d d i t i o n a l I n f o " / > < / a : K e y V a l u e O f D i a g r a m O b j e c t K e y a n y T y p e z b w N T n L X > < a : K e y V a l u e O f D i a g r a m O b j e c t K e y a n y T y p e z b w N T n L X > < a : K e y > < K e y > T a b l e s \ T b _ v a n t a s < / K e y > < / a : K e y > < a : V a l u e   i : t y p e = " D i a g r a m D i s p l a y N o d e V i e w S t a t e " > < H e i g h t > 3 1 0 < / H e i g h t > < I s E x p a n d e d > t r u e < / I s E x p a n d e d > < I s F o c u s e d > t r u e < / I s F o c u s e d > < L a y e d O u t > t r u e < / L a y e d O u t > < L e f t > 3 2 9 . 9 0 3 8 1 0 5 6 7 6 6 5 8 < / L e f t > < T a b I n d e x > 1 < / T a b I n d e x > < W i d t h > 2 0 0 < / W i d t h > < / a : V a l u e > < / a : K e y V a l u e O f D i a g r a m O b j e c t K e y a n y T y p e z b w N T n L X > < a : K e y V a l u e O f D i a g r a m O b j e c t K e y a n y T y p e z b w N T n L X > < a : K e y > < K e y > T a b l e s \ T b _ v a n t a s \ C o l u m n s \ F e c h a < / K e y > < / a : K e y > < a : V a l u e   i : t y p e = " D i a g r a m D i s p l a y N o d e V i e w S t a t e " > < H e i g h t > 1 5 0 < / H e i g h t > < I s E x p a n d e d > t r u e < / I s E x p a n d e d > < W i d t h > 2 0 0 < / W i d t h > < / a : V a l u e > < / a : K e y V a l u e O f D i a g r a m O b j e c t K e y a n y T y p e z b w N T n L X > < a : K e y V a l u e O f D i a g r a m O b j e c t K e y a n y T y p e z b w N T n L X > < a : K e y > < K e y > T a b l e s \ T b _ v a n t a s \ C o l u m n s \ P a � s < / K e y > < / a : K e y > < a : V a l u e   i : t y p e = " D i a g r a m D i s p l a y N o d e V i e w S t a t e " > < H e i g h t > 1 5 0 < / H e i g h t > < I s E x p a n d e d > t r u e < / I s E x p a n d e d > < W i d t h > 2 0 0 < / W i d t h > < / a : V a l u e > < / a : K e y V a l u e O f D i a g r a m O b j e c t K e y a n y T y p e z b w N T n L X > < a : K e y V a l u e O f D i a g r a m O b j e c t K e y a n y T y p e z b w N T n L X > < a : K e y > < K e y > T a b l e s \ T b _ v a n t a s \ C o l u m n s \ P r o d u c t o < / K e y > < / a : K e y > < a : V a l u e   i : t y p e = " D i a g r a m D i s p l a y N o d e V i e w S t a t e " > < H e i g h t > 1 5 0 < / H e i g h t > < I s E x p a n d e d > t r u e < / I s E x p a n d e d > < W i d t h > 2 0 0 < / W i d t h > < / a : V a l u e > < / a : K e y V a l u e O f D i a g r a m O b j e c t K e y a n y T y p e z b w N T n L X > < a : K e y V a l u e O f D i a g r a m O b j e c t K e y a n y T y p e z b w N T n L X > < a : K e y > < K e y > T a b l e s \ T b _ v a n t a s \ C o l u m n s \ Z o n a < / K e y > < / a : K e y > < a : V a l u e   i : t y p e = " D i a g r a m D i s p l a y N o d e V i e w S t a t e " > < H e i g h t > 1 5 0 < / H e i g h t > < I s E x p a n d e d > t r u e < / I s E x p a n d e d > < W i d t h > 2 0 0 < / W i d t h > < / a : V a l u e > < / a : K e y V a l u e O f D i a g r a m O b j e c t K e y a n y T y p e z b w N T n L X > < a : K e y V a l u e O f D i a g r a m O b j e c t K e y a n y T y p e z b w N T n L X > < a : K e y > < K e y > T a b l e s \ T b _ v a n t a s \ C o l u m n s \ U n i d a d e s < / K e y > < / a : K e y > < a : V a l u e   i : t y p e = " D i a g r a m D i s p l a y N o d e V i e w S t a t e " > < H e i g h t > 1 5 0 < / H e i g h t > < I s E x p a n d e d > t r u e < / I s E x p a n d e d > < W i d t h > 2 0 0 < / W i d t h > < / a : V a l u e > < / a : K e y V a l u e O f D i a g r a m O b j e c t K e y a n y T y p e z b w N T n L X > < a : K e y V a l u e O f D i a g r a m O b j e c t K e y a n y T y p e z b w N T n L X > < a : K e y > < K e y > T a b l e s \ T b _ v a n t a s \ C o l u m n s \ V e n t a s < / K e y > < / a : K e y > < a : V a l u e   i : t y p e = " D i a g r a m D i s p l a y N o d e V i e w S t a t e " > < H e i g h t > 1 5 0 < / H e i g h t > < I s E x p a n d e d > t r u e < / I s E x p a n d e d > < W i d t h > 2 0 0 < / W i d t h > < / a : V a l u e > < / a : K e y V a l u e O f D i a g r a m O b j e c t K e y a n y T y p e z b w N T n L X > < a : K e y V a l u e O f D i a g r a m O b j e c t K e y a n y T y p e z b w N T n L X > < a : K e y > < K e y > T a b l e s \ T b _ v a n t a s \ C o l u m n s \ C o s t o < / K e y > < / a : K e y > < a : V a l u e   i : t y p e = " D i a g r a m D i s p l a y N o d e V i e w S t a t e " > < H e i g h t > 1 5 0 < / H e i g h t > < I s E x p a n d e d > t r u e < / I s E x p a n d e d > < W i d t h > 2 0 0 < / W i d t h > < / a : V a l u e > < / a : K e y V a l u e O f D i a g r a m O b j e c t K e y a n y T y p e z b w N T n L X > < a : K e y V a l u e O f D i a g r a m O b j e c t K e y a n y T y p e z b w N T n L X > < a : K e y > < K e y > T a b l e s \ T b _ v a n t a s \ C o l u m n s \ U t i l i d a d < / K e y > < / a : K e y > < a : V a l u e   i : t y p e = " D i a g r a m D i s p l a y N o d e V i e w S t a t e " > < H e i g h t > 1 5 0 < / H e i g h t > < I s E x p a n d e d > t r u e < / I s E x p a n d e d > < W i d t h > 2 0 0 < / W i d t h > < / a : V a l u e > < / a : K e y V a l u e O f D i a g r a m O b j e c t K e y a n y T y p e z b w N T n L X > < a : K e y V a l u e O f D i a g r a m O b j e c t K e y a n y T y p e z b w N T n L X > < a : K e y > < K e y > T a b l e s \ T b _ v a n t a s \ C o l u m n s \ A � o < / K e y > < / a : K e y > < a : V a l u e   i : t y p e = " D i a g r a m D i s p l a y N o d e V i e w S t a t e " > < H e i g h t > 1 5 0 < / H e i g h t > < I s E x p a n d e d > t r u e < / I s E x p a n d e d > < W i d t h > 2 0 0 < / W i d t h > < / a : V a l u e > < / a : K e y V a l u e O f D i a g r a m O b j e c t K e y a n y T y p e z b w N T n L X > < a : K e y V a l u e O f D i a g r a m O b j e c t K e y a n y T y p e z b w N T n L X > < a : K e y > < K e y > T a b l e s \ T b _ v a n t a s \ C o l u m n s \ M e s < / K e y > < / a : K e y > < a : V a l u e   i : t y p e = " D i a g r a m D i s p l a y N o d e V i e w S t a t e " > < H e i g h t > 1 5 0 < / H e i g h t > < I s E x p a n d e d > t r u e < / I s E x p a n d e d > < W i d t h > 2 0 0 < / W i d t h > < / a : V a l u e > < / a : K e y V a l u e O f D i a g r a m O b j e c t K e y a n y T y p e z b w N T n L X > < a : K e y V a l u e O f D i a g r a m O b j e c t K e y a n y T y p e z b w N T n L X > < a : K e y > < K e y > T a b l e s \ T b _ v a n t a s \ M e a s u r e s \ S u m   o f   V e n t a s   2 < / K e y > < / a : K e y > < a : V a l u e   i : t y p e = " D i a g r a m D i s p l a y N o d e V i e w S t a t e " > < H e i g h t > 1 5 0 < / H e i g h t > < I s E x p a n d e d > t r u e < / I s E x p a n d e d > < W i d t h > 2 0 0 < / W i d t h > < / a : V a l u e > < / a : K e y V a l u e O f D i a g r a m O b j e c t K e y a n y T y p e z b w N T n L X > < a : K e y V a l u e O f D i a g r a m O b j e c t K e y a n y T y p e z b w N T n L X > < a : K e y > < K e y > T a b l e s \ T b _ v a n t a s \ S u m   o f   V e n t a s   2 \ A d d i t i o n a l   I n f o \ I m p l i c i t   M e a s u r e < / K e y > < / a : K e y > < a : V a l u e   i : t y p e = " D i a g r a m D i s p l a y V i e w S t a t e I D i a g r a m T a g A d d i t i o n a l I n f o " / > < / a : K e y V a l u e O f D i a g r a m O b j e c t K e y a n y T y p e z b w N T n L X > < a : K e y V a l u e O f D i a g r a m O b j e c t K e y a n y T y p e z b w N T n L X > < a : K e y > < K e y > T a b l e s \ T b _ v a n t a s \ M e a s u r e s \ A v e r a g e   o f   V e n t a s < / K e y > < / a : K e y > < a : V a l u e   i : t y p e = " D i a g r a m D i s p l a y N o d e V i e w S t a t e " > < H e i g h t > 1 5 0 < / H e i g h t > < I s E x p a n d e d > t r u e < / I s E x p a n d e d > < W i d t h > 2 0 0 < / W i d t h > < / a : V a l u e > < / a : K e y V a l u e O f D i a g r a m O b j e c t K e y a n y T y p e z b w N T n L X > < a : K e y V a l u e O f D i a g r a m O b j e c t K e y a n y T y p e z b w N T n L X > < a : K e y > < K e y > T a b l e s \ T b _ v a n t a s \ A v e r a g e   o f   V e n t a s \ A d d i t i o n a l   I n f o \ I m p l i c i t   M e a s u r e < / K e y > < / a : K e y > < a : V a l u e   i : t y p e = " D i a g r a m D i s p l a y V i e w S t a t e I D i a g r a m T a g A d d i t i o n a l I n f o " / > < / a : K e y V a l u e O f D i a g r a m O b j e c t K e y a n y T y p e z b w N T n L X > < a : K e y V a l u e O f D i a g r a m O b j e c t K e y a n y T y p e z b w N T n L X > < a : K e y > < K e y > T a b l e s \ T b _ v a n t a s \ M e a s u r e s \ S u m   o f   U n i d a d e s   2 < / K e y > < / a : K e y > < a : V a l u e   i : t y p e = " D i a g r a m D i s p l a y N o d e V i e w S t a t e " > < H e i g h t > 1 5 0 < / H e i g h t > < I s E x p a n d e d > t r u e < / I s E x p a n d e d > < W i d t h > 2 0 0 < / W i d t h > < / a : V a l u e > < / a : K e y V a l u e O f D i a g r a m O b j e c t K e y a n y T y p e z b w N T n L X > < a : K e y V a l u e O f D i a g r a m O b j e c t K e y a n y T y p e z b w N T n L X > < a : K e y > < K e y > T a b l e s \ T b _ v a n t a s \ S u m   o f   U n i d a d e s   2 \ A d d i t i o n a l   I n f o \ I m p l i c i t   M e a s u r e < / K e y > < / a : K e y > < a : V a l u e   i : t y p e = " D i a g r a m D i s p l a y V i e w S t a t e I D i a g r a m T a g A d d i t i o n a l I n f o " / > < / a : K e y V a l u e O f D i a g r a m O b j e c t K e y a n y T y p e z b w N T n L X > < a : K e y V a l u e O f D i a g r a m O b j e c t K e y a n y T y p e z b w N T n L X > < a : K e y > < K e y > T a b l e s \ T b _ v a n t a s \ M e a s u r e s \ S u m   o f   C o s t o   2 < / K e y > < / a : K e y > < a : V a l u e   i : t y p e = " D i a g r a m D i s p l a y N o d e V i e w S t a t e " > < H e i g h t > 1 5 0 < / H e i g h t > < I s E x p a n d e d > t r u e < / I s E x p a n d e d > < W i d t h > 2 0 0 < / W i d t h > < / a : V a l u e > < / a : K e y V a l u e O f D i a g r a m O b j e c t K e y a n y T y p e z b w N T n L X > < a : K e y V a l u e O f D i a g r a m O b j e c t K e y a n y T y p e z b w N T n L X > < a : K e y > < K e y > T a b l e s \ T b _ v a n t a s \ S u m   o f   C o s t o   2 \ A d d i t i o n a l   I n f o \ I m p l i c i t   M e a s u r e < / K e y > < / a : K e y > < a : V a l u e   i : t y p e = " D i a g r a m D i s p l a y V i e w S t a t e I D i a g r a m T a g A d d i t i o n a l I n f o " / > < / a : K e y V a l u e O f D i a g r a m O b j e c t K e y a n y T y p e z b w N T n L X > < a : K e y V a l u e O f D i a g r a m O b j e c t K e y a n y T y p e z b w N T n L X > < a : K e y > < K e y > T a b l e s \ T b _ v a n t a s \ M e a s u r e s \ S u m   o f   U t i l i d a d   2 < / K e y > < / a : K e y > < a : V a l u e   i : t y p e = " D i a g r a m D i s p l a y N o d e V i e w S t a t e " > < H e i g h t > 1 5 0 < / H e i g h t > < I s E x p a n d e d > t r u e < / I s E x p a n d e d > < W i d t h > 2 0 0 < / W i d t h > < / a : V a l u e > < / a : K e y V a l u e O f D i a g r a m O b j e c t K e y a n y T y p e z b w N T n L X > < a : K e y V a l u e O f D i a g r a m O b j e c t K e y a n y T y p e z b w N T n L X > < a : K e y > < K e y > T a b l e s \ T b _ v a n t a s \ S u m   o f   U t i l i d a d   2 \ A d d i t i o n a l   I n f o \ I m p l i c i t   M e a s u r e < / K e y > < / a : K e y > < a : V a l u e   i : t y p e = " D i a g r a m D i s p l a y V i e w S t a t e I D i a g r a m T a g A d d i t i o n a l I n f o " / > < / a : K e y V a l u e O f D i a g r a m O b j e c t K e y a n y T y p e z b w N T n L X > < / V i e w S t a t e s > < / D i a g r a m M a n a g e r . S e r i a l i z a b l e D i a g r a m > < / A r r a y O f D i a g r a m M a n a g e r . S e r i a l i z a b l e D i a g r a m > ] ] > < / 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 C o l u m n s \ F e c h a < / K e y > < / a : K e y > < a : V a l u e   i : t y p e = " T a b l e W i d g e t B a s e V i e w S t a t e " / > < / a : K e y V a l u e O f D i a g r a m O b j e c t K e y a n y T y p e z b w N T n L X > < a : K e y V a l u e O f D i a g r a m O b j e c t K e y a n y T y p e z b w N T n L X > < a : K e y > < K e y > C o l u m n s \ P a � s < / K e y > < / a : K e y > < a : V a l u e   i : t y p e = " T a b l e W i d g e t B a s e V i e w S t a t e " / > < / a : K e y V a l u e O f D i a g r a m O b j e c t K e y a n y T y p e z b w N T n L X > < a : K e y V a l u e O f D i a g r a m O b j e c t K e y a n y T y p e z b w N T n L X > < a : K e y > < K e y > C o l u m n s \ P r o d u c t o < / K e y > < / a : K e y > < a : V a l u e   i : t y p e = " T a b l e W i d g e t B a s e V i e w S t a t e " / > < / a : K e y V a l u e O f D i a g r a m O b j e c t K e y a n y T y p e z b w N T n L X > < a : K e y V a l u e O f D i a g r a m O b j e c t K e y a n y T y p e z b w N T n L X > < a : K e y > < K e y > C o l u m n s \ Z o n a < / K e y > < / a : K e y > < a : V a l u e   i : t y p e = " T a b l e W i d g e t B a s e V i e w S t a t e " / > < / a : K e y V a l u e O f D i a g r a m O b j e c t K e y a n y T y p e z b w N T n L X > < a : K e y V a l u e O f D i a g r a m O b j e c t K e y a n y T y p e z b w N T n L X > < a : K e y > < K e y > C o l u m n s \ U n i d a d e s < / K e y > < / a : K e y > < a : V a l u e   i : t y p e = " T a b l e W i d g e t B a s e V i e w S t a t e " / > < / a : K e y V a l u e O f D i a g r a m O b j e c t K e y a n y T y p e z b w N T n L X > < a : K e y V a l u e O f D i a g r a m O b j e c t K e y a n y T y p e z b w N T n L X > < a : K e y > < K e y > C o l u m n s \ V e n t a s < / K e y > < / a : K e y > < a : V a l u e   i : t y p e = " T a b l e W i d g e t B a s e V i e w S t a t e " / > < / a : K e y V a l u e O f D i a g r a m O b j e c t K e y a n y T y p e z b w N T n L X > < a : K e y V a l u e O f D i a g r a m O b j e c t K e y a n y T y p e z b w N T n L X > < a : K e y > < K e y > C o l u m n s \ C o s t o < / K e y > < / a : K e y > < a : V a l u e   i : t y p e = " T a b l e W i d g e t B a s e V i e w S t a t e " / > < / a : K e y V a l u e O f D i a g r a m O b j e c t K e y a n y T y p e z b w N T n L X > < a : K e y V a l u e O f D i a g r a m O b j e c t K e y a n y T y p e z b w N T n L X > < a : K e y > < K e y > C o l u m n s \ U t i l i d a d < / K e y > < / a : K e y > < a : V a l u e   i : t y p e = " T a b l e W i d g e t B a s e V i e w S t a t e " / > < / a : K e y V a l u e O f D i a g r a m O b j e c t K e y a n y T y p e z b w N T n L X > < a : K e y V a l u e O f D i a g r a m O b j e c t K e y a n y T y p e z b w N T n L X > < a : K e y > < K e y > C o l u m n s \ A � o < / K e y > < / a : K e y > < a : V a l u e   i : t y p e = " T a b l e W i d g e t B a s e V i e w S t a t e " / > < / a : K e y V a l u e O f D i a g r a m O b j e c t K e y a n y T y p e z b w N T n L X > < a : K e y V a l u e O f D i a g r a m O b j e c t K e y a n y T y p e z b w N T n L X > < a : K e y > < K e y > C o l u m n s \ M e s 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D1D1D671-4FA3-4E93-A06D-62120E51BB1A}">
  <ds:schemaRefs>
    <ds:schemaRef ds:uri="http://schemas.microsoft.com/DataMashup"/>
  </ds:schemaRefs>
</ds:datastoreItem>
</file>

<file path=customXml/itemProps10.xml><?xml version="1.0" encoding="utf-8"?>
<ds:datastoreItem xmlns:ds="http://schemas.openxmlformats.org/officeDocument/2006/customXml" ds:itemID="{E89B16E5-1903-45E7-B8B5-B49F1136EB9B}">
  <ds:schemaRefs/>
</ds:datastoreItem>
</file>

<file path=customXml/itemProps11.xml><?xml version="1.0" encoding="utf-8"?>
<ds:datastoreItem xmlns:ds="http://schemas.openxmlformats.org/officeDocument/2006/customXml" ds:itemID="{A6814403-1ADD-4CC9-9405-0F5B1D7D0FF2}">
  <ds:schemaRefs/>
</ds:datastoreItem>
</file>

<file path=customXml/itemProps12.xml><?xml version="1.0" encoding="utf-8"?>
<ds:datastoreItem xmlns:ds="http://schemas.openxmlformats.org/officeDocument/2006/customXml" ds:itemID="{789A9569-3682-4A63-BB37-5E310535B19D}">
  <ds:schemaRefs/>
</ds:datastoreItem>
</file>

<file path=customXml/itemProps13.xml><?xml version="1.0" encoding="utf-8"?>
<ds:datastoreItem xmlns:ds="http://schemas.openxmlformats.org/officeDocument/2006/customXml" ds:itemID="{C77F1116-EC82-4DBA-980D-4B89CCFE4468}">
  <ds:schemaRefs/>
</ds:datastoreItem>
</file>

<file path=customXml/itemProps14.xml><?xml version="1.0" encoding="utf-8"?>
<ds:datastoreItem xmlns:ds="http://schemas.openxmlformats.org/officeDocument/2006/customXml" ds:itemID="{1E3E361E-790E-44A9-B2D3-758BA3786980}">
  <ds:schemaRefs/>
</ds:datastoreItem>
</file>

<file path=customXml/itemProps15.xml><?xml version="1.0" encoding="utf-8"?>
<ds:datastoreItem xmlns:ds="http://schemas.openxmlformats.org/officeDocument/2006/customXml" ds:itemID="{E8D368B0-ED0C-4E68-93FC-C3883C12BBCC}">
  <ds:schemaRefs/>
</ds:datastoreItem>
</file>

<file path=customXml/itemProps16.xml><?xml version="1.0" encoding="utf-8"?>
<ds:datastoreItem xmlns:ds="http://schemas.openxmlformats.org/officeDocument/2006/customXml" ds:itemID="{8C636249-624F-43F8-A2FD-A28A238C9E1A}">
  <ds:schemaRefs/>
</ds:datastoreItem>
</file>

<file path=customXml/itemProps17.xml><?xml version="1.0" encoding="utf-8"?>
<ds:datastoreItem xmlns:ds="http://schemas.openxmlformats.org/officeDocument/2006/customXml" ds:itemID="{27D5BA5D-0B65-4B9C-8103-95A0260EBC39}">
  <ds:schemaRefs/>
</ds:datastoreItem>
</file>

<file path=customXml/itemProps2.xml><?xml version="1.0" encoding="utf-8"?>
<ds:datastoreItem xmlns:ds="http://schemas.openxmlformats.org/officeDocument/2006/customXml" ds:itemID="{B5A02745-98DD-460C-B09D-68B3D7692B6E}">
  <ds:schemaRefs/>
</ds:datastoreItem>
</file>

<file path=customXml/itemProps3.xml><?xml version="1.0" encoding="utf-8"?>
<ds:datastoreItem xmlns:ds="http://schemas.openxmlformats.org/officeDocument/2006/customXml" ds:itemID="{BE62AEC8-A92B-47AB-84D3-4F028DF2FA12}">
  <ds:schemaRefs/>
</ds:datastoreItem>
</file>

<file path=customXml/itemProps4.xml><?xml version="1.0" encoding="utf-8"?>
<ds:datastoreItem xmlns:ds="http://schemas.openxmlformats.org/officeDocument/2006/customXml" ds:itemID="{DBFFEC2A-5BFF-4999-9F6F-191E8DF8DCA6}">
  <ds:schemaRefs/>
</ds:datastoreItem>
</file>

<file path=customXml/itemProps5.xml><?xml version="1.0" encoding="utf-8"?>
<ds:datastoreItem xmlns:ds="http://schemas.openxmlformats.org/officeDocument/2006/customXml" ds:itemID="{1544DB30-3921-4B4F-B625-69768FA17BBC}">
  <ds:schemaRefs/>
</ds:datastoreItem>
</file>

<file path=customXml/itemProps6.xml><?xml version="1.0" encoding="utf-8"?>
<ds:datastoreItem xmlns:ds="http://schemas.openxmlformats.org/officeDocument/2006/customXml" ds:itemID="{32E08B01-20D1-45EF-8F77-420E3C10961E}">
  <ds:schemaRefs/>
</ds:datastoreItem>
</file>

<file path=customXml/itemProps7.xml><?xml version="1.0" encoding="utf-8"?>
<ds:datastoreItem xmlns:ds="http://schemas.openxmlformats.org/officeDocument/2006/customXml" ds:itemID="{2F1774C6-66BB-4B15-8DC0-7E2D0AC26CBA}">
  <ds:schemaRefs/>
</ds:datastoreItem>
</file>

<file path=customXml/itemProps8.xml><?xml version="1.0" encoding="utf-8"?>
<ds:datastoreItem xmlns:ds="http://schemas.openxmlformats.org/officeDocument/2006/customXml" ds:itemID="{012C9CF7-2FEE-406C-89ED-812AE89FCFC6}">
  <ds:schemaRefs/>
</ds:datastoreItem>
</file>

<file path=customXml/itemProps9.xml><?xml version="1.0" encoding="utf-8"?>
<ds:datastoreItem xmlns:ds="http://schemas.openxmlformats.org/officeDocument/2006/customXml" ds:itemID="{96ED1022-753C-41A1-87EB-91DB20F52CD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Dashboar RCC_1</vt:lpstr>
      <vt:lpstr>Dashboards RCC_2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Hazarous</dc:creator>
  <cp:lastModifiedBy>roberto castillo castillo</cp:lastModifiedBy>
  <dcterms:created xsi:type="dcterms:W3CDTF">2025-06-26T21:41:28Z</dcterms:created>
  <dcterms:modified xsi:type="dcterms:W3CDTF">2025-08-20T18:28:54Z</dcterms:modified>
</cp:coreProperties>
</file>